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tabRatio="894" activeTab="0"/>
  </bookViews>
  <sheets>
    <sheet name="20_11_23" sheetId="1" r:id="rId1"/>
  </sheets>
  <definedNames/>
  <calcPr fullCalcOnLoad="1"/>
</workbook>
</file>

<file path=xl/sharedStrings.xml><?xml version="1.0" encoding="utf-8"?>
<sst xmlns="http://schemas.openxmlformats.org/spreadsheetml/2006/main" count="162" uniqueCount="72">
  <si>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</si>
  <si>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</si>
  <si>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</si>
  <si>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</si>
  <si>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</si>
  <si>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</si>
  <si>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</si>
  <si>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</si>
  <si>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</si>
  <si>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</si>
  <si>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</si>
  <si>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</si>
  <si>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</si>
  <si>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 xml:space="preserve">и.о.первого проректора </t>
  </si>
  <si>
    <t>«_____»____________________2023 г.</t>
  </si>
  <si>
    <t>в 2023-2024 учебном году</t>
  </si>
  <si>
    <t>Суетина О.Н.</t>
  </si>
  <si>
    <t>(нечетная неделя)</t>
  </si>
  <si>
    <t>23 ст.</t>
  </si>
  <si>
    <t>21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</si>
  <si>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</si>
  <si>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</si>
  <si>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</si>
  <si>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</si>
  <si>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</si>
  <si>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</si>
  <si>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</si>
  <si>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</si>
  <si>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</si>
  <si>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</si>
  <si>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</si>
  <si>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</si>
  <si>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</si>
  <si>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///</t>
  </si>
  <si>
    <t>….</t>
  </si>
  <si>
    <t>…..</t>
  </si>
  <si>
    <t>……</t>
  </si>
  <si>
    <t>Власов Н.В./Бурков Г.М.</t>
  </si>
  <si>
    <t>_______________________И.В. Колмогорова</t>
  </si>
  <si>
    <t>председатель ППОС______________________Н.И. Колмогорова</t>
  </si>
  <si>
    <t xml:space="preserve">     РАСПИСАНИЕ УЧЕБНЫХ ЗАНЯТИЙ</t>
  </si>
  <si>
    <t>факультета физической культуры (заочная форма обучения)</t>
  </si>
  <si>
    <t>7-41Б</t>
  </si>
  <si>
    <t>профиль "Физическая культура"</t>
  </si>
  <si>
    <t>7-42Б</t>
  </si>
  <si>
    <t>7-43Б</t>
  </si>
  <si>
    <t>Физиология физического воспитания и спорта (л1) 109Б</t>
  </si>
  <si>
    <t>Физиология физического воспитания и спорта (л2) 109Б</t>
  </si>
  <si>
    <t>Виды адаптивной физической культуры (л2) 109Б</t>
  </si>
  <si>
    <t>Виды адаптивной физической культуры (л1) 109Б</t>
  </si>
  <si>
    <t xml:space="preserve">Старцев А.А./Жавкин Э.Б. </t>
  </si>
  <si>
    <t>Базовые и новые физкультурно-спортивные виды с методикой их преподавания (гимнастика) (п1) 114Б</t>
  </si>
  <si>
    <t>Плещев А.М./Теплоухов А.П.</t>
  </si>
  <si>
    <t>Базовые и новые физкультурно-спортивные виды с методикой их преподавания (спортивные игры) (п1) 212А</t>
  </si>
  <si>
    <t>Физиология физического воспитания и спорта (с1) 109Б</t>
  </si>
  <si>
    <t>Булдашева О.В./Суетина О.Н.</t>
  </si>
  <si>
    <t>Организация оздоровительной работы в образовательных организациях (с1) 107Б</t>
  </si>
  <si>
    <t>Базовые и новые физкультурно-спортивные виды с методикой их преподавания (легкая атлетика) (п1) 001В</t>
  </si>
  <si>
    <t xml:space="preserve">              Декан факультета физической культуры                                                 И.С. Осипова  </t>
  </si>
  <si>
    <t>Виды адаптивной физической культуры (с1) 109Б</t>
  </si>
  <si>
    <t>Гигиена физического воспитания и спорта/Гигиенические основы занятий физической культурой (л1) 107Б/211Б</t>
  </si>
  <si>
    <t>Организация оздоровительной работы в образовательных организациях (л1) 109Б</t>
  </si>
  <si>
    <t>Спортивная метрология (л1) 109Б</t>
  </si>
  <si>
    <t>История физической культуры (л1) 109Б</t>
  </si>
  <si>
    <t>История физической культуры (л2) 109Б</t>
  </si>
  <si>
    <t>Спортивная метрология (л2) 109Б</t>
  </si>
  <si>
    <t>Организация оздоровительной работы в образовательных организациях (с1) 105Б</t>
  </si>
  <si>
    <t>Организация оздоровительной работы в образовательных организациях (с1) 215А</t>
  </si>
  <si>
    <t>Дополнительное образование детей в области физической культуры и спорта (л1) 109Б</t>
  </si>
  <si>
    <t>Дополнительное образование детей в области физической культуры и спорта (с1) 215А</t>
  </si>
  <si>
    <t>Дополнительное образование детей в области физической культуры и спорта (с1) 107Б</t>
  </si>
  <si>
    <t>Дополнительное образование детей в области физической культуры и спорта (с2) 107Б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</si>
</sst>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48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5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45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5" fillId="0" borderId="17" xfId="0" applyFont="1" applyBorder="1" applyAlignment="1" applyProtection="1">
      <alignment horizontal="center" wrapText="1"/>
      <protection/>
    </xf>
    <xf numFmtId="0" fontId="45" fillId="0" borderId="17" xfId="0" applyFont="1" applyBorder="1" applyAlignment="1" applyProtection="1">
      <alignment wrapText="1"/>
      <protection/>
    </xf>
    <xf numFmtId="0" fontId="45" fillId="0" borderId="18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5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wrapText="1"/>
      <protection/>
    </xf>
    <xf numFmtId="0" fontId="45" fillId="0" borderId="29" xfId="0" applyFont="1" applyBorder="1" applyAlignment="1" applyProtection="1">
      <alignment horizontal="center" wrapText="1"/>
      <protection/>
    </xf>
    <xf numFmtId="0" fontId="45" fillId="0" borderId="30" xfId="0" applyFont="1" applyBorder="1" applyAlignment="1" applyProtection="1">
      <alignment horizontal="center" wrapText="1"/>
      <protection/>
    </xf>
    <xf numFmtId="0" fontId="45" fillId="0" borderId="28" xfId="0" applyFont="1" applyFill="1" applyBorder="1" applyAlignment="1" applyProtection="1">
      <alignment wrapText="1"/>
      <protection/>
    </xf>
    <xf numFmtId="0" fontId="45" fillId="0" borderId="18" xfId="0" applyFont="1" applyFill="1" applyBorder="1" applyAlignment="1" applyProtection="1">
      <alignment horizontal="center" wrapText="1"/>
      <protection/>
    </xf>
    <xf numFmtId="0" fontId="45" fillId="0" borderId="29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45" fillId="34" borderId="33" xfId="0" applyFont="1" applyFill="1" applyBorder="1" applyAlignment="1" applyProtection="1">
      <alignment wrapText="1"/>
      <protection/>
    </xf>
    <xf numFmtId="0" fontId="45" fillId="34" borderId="27" xfId="0" applyFont="1" applyFill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5" fillId="0" borderId="26" xfId="0" applyFont="1" applyBorder="1" applyAlignment="1" applyProtection="1">
      <alignment horizontal="center" wrapText="1"/>
      <protection/>
    </xf>
    <xf numFmtId="0" fontId="45" fillId="0" borderId="35" xfId="0" applyFont="1" applyBorder="1" applyAlignment="1" applyProtection="1">
      <alignment wrapText="1"/>
      <protection/>
    </xf>
    <xf numFmtId="0" fontId="45" fillId="0" borderId="36" xfId="0" applyFont="1" applyBorder="1" applyAlignment="1" applyProtection="1">
      <alignment horizontal="center" wrapText="1"/>
      <protection/>
    </xf>
    <xf numFmtId="0" fontId="45" fillId="0" borderId="37" xfId="0" applyFont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45" fillId="0" borderId="30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45" fillId="34" borderId="39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5" fillId="0" borderId="4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5" fillId="34" borderId="43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3" xfId="0" applyFont="1" applyFill="1" applyBorder="1" applyAlignment="1" applyProtection="1">
      <alignment wrapText="1"/>
      <protection/>
    </xf>
    <xf numFmtId="0" fontId="45" fillId="0" borderId="11" xfId="0" applyFont="1" applyFill="1" applyBorder="1" applyAlignment="1" applyProtection="1">
      <alignment wrapText="1"/>
      <protection/>
    </xf>
    <xf numFmtId="0" fontId="45" fillId="0" borderId="1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wrapText="1"/>
      <protection/>
    </xf>
    <xf numFmtId="0" fontId="2" fillId="0" borderId="34" xfId="0" applyFont="1" applyBorder="1" applyAlignment="1" applyProtection="1">
      <alignment wrapText="1"/>
      <protection/>
    </xf>
    <xf numFmtId="0" fontId="2" fillId="33" borderId="49" xfId="0" applyFont="1" applyFill="1" applyBorder="1" applyAlignment="1" applyProtection="1">
      <alignment wrapText="1"/>
      <protection/>
    </xf>
    <xf numFmtId="0" fontId="2" fillId="33" borderId="41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wrapText="1"/>
      <protection/>
    </xf>
    <xf numFmtId="0" fontId="45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45" fillId="34" borderId="17" xfId="0" applyFont="1" applyFill="1" applyBorder="1" applyAlignment="1" applyProtection="1">
      <alignment wrapText="1"/>
      <protection/>
    </xf>
    <xf numFmtId="0" fontId="45" fillId="0" borderId="23" xfId="0" applyFont="1" applyBorder="1" applyAlignment="1" applyProtection="1">
      <alignment horizontal="center" wrapText="1"/>
      <protection/>
    </xf>
    <xf numFmtId="0" fontId="3" fillId="34" borderId="47" xfId="0" applyFont="1" applyFill="1" applyBorder="1" applyAlignment="1" applyProtection="1">
      <alignment wrapText="1"/>
      <protection/>
    </xf>
    <xf numFmtId="0" fontId="45" fillId="34" borderId="45" xfId="0" applyFont="1" applyFill="1" applyBorder="1" applyAlignment="1" applyProtection="1">
      <alignment wrapText="1"/>
      <protection/>
    </xf>
    <xf numFmtId="0" fontId="45" fillId="34" borderId="0" xfId="0" applyFont="1" applyFill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45" fillId="0" borderId="27" xfId="0" applyFont="1" applyBorder="1" applyAlignment="1" applyProtection="1">
      <alignment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tabSelected="1" zoomScale="60" zoomScaleNormal="60" zoomScalePageLayoutView="0" workbookViewId="0" topLeftCell="A1">
      <pane xSplit="2" ySplit="8" topLeftCell="C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9" sqref="E29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59.75390625" style="2" customWidth="1"/>
    <col min="4" max="4" width="66.75390625" style="2" customWidth="1"/>
    <col min="5" max="5" width="61.875" style="2" customWidth="1"/>
    <col min="6" max="6" width="26.75390625" style="2" customWidth="1"/>
    <col min="7" max="7" width="22.75390625" style="3" customWidth="1"/>
    <col min="8" max="8" width="16.75390625" style="1" customWidth="1"/>
    <col min="9" max="9" width="17.875" style="1" customWidth="1"/>
    <col min="10" max="10" width="17.625" style="1" customWidth="1"/>
    <col min="11" max="12" width="15.25390625" style="1" customWidth="1"/>
    <col min="13" max="13" width="16.125" style="1" customWidth="1"/>
    <col min="14" max="14" width="14.375" style="1" customWidth="1"/>
    <col min="15" max="15" width="18.125" style="1" customWidth="1"/>
    <col min="16" max="16" width="16.625" style="2" customWidth="1"/>
    <col min="17" max="17" width="18.375" style="2" customWidth="1"/>
    <col min="18" max="18" width="17.25390625" style="2" customWidth="1"/>
    <col min="19" max="19" width="18.75390625" style="2" customWidth="1"/>
    <col min="20" max="20" width="17.375" style="2" customWidth="1"/>
    <col min="21" max="21" width="18.375" style="2" customWidth="1"/>
    <col min="22" max="22" width="17.00390625" style="2" customWidth="1"/>
    <col min="23" max="23" width="16.125" style="2" customWidth="1"/>
    <col min="24" max="38" width="21.375" style="2" customWidth="1"/>
    <col min="39" max="39" width="16.875" style="2" customWidth="1"/>
    <col min="40" max="40" width="17.375" style="2" customWidth="1"/>
    <col min="41" max="16384" width="9.125" style="2" customWidth="1"/>
  </cols>
  <sheetData>
    <row r="1" spans="1:15" ht="15.75" customHeight="1">
      <c r="A1" s="4" t="s">
        <v>12</v>
      </c>
      <c r="B1" s="4"/>
      <c r="C1" s="4"/>
      <c r="D1" s="4"/>
      <c r="E1" s="4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 t="s">
        <v>13</v>
      </c>
      <c r="B2" s="4"/>
      <c r="C2" s="4" t="s">
        <v>38</v>
      </c>
      <c r="D2" s="4" t="s">
        <v>39</v>
      </c>
      <c r="E2" s="85" t="s">
        <v>40</v>
      </c>
      <c r="G2" s="2"/>
      <c r="H2" s="2"/>
      <c r="I2" s="2"/>
      <c r="J2" s="2"/>
      <c r="K2" s="2"/>
      <c r="L2" s="2"/>
      <c r="M2" s="2"/>
      <c r="N2" s="2"/>
      <c r="O2" s="2"/>
    </row>
    <row r="3" spans="1:5" ht="15.75">
      <c r="A3" s="4"/>
      <c r="B3" s="4"/>
      <c r="C3" s="4"/>
      <c r="D3" s="4"/>
      <c r="E3" s="4" t="s">
        <v>41</v>
      </c>
    </row>
    <row r="4" spans="1:5" ht="15.75">
      <c r="A4" s="4" t="s">
        <v>14</v>
      </c>
      <c r="B4" s="4"/>
      <c r="C4" s="4"/>
      <c r="D4" s="4"/>
      <c r="E4" s="3" t="s">
        <v>15</v>
      </c>
    </row>
    <row r="5" spans="1:5" ht="16.5" thickBot="1">
      <c r="A5" s="4"/>
      <c r="B5" s="4"/>
      <c r="C5" s="4"/>
      <c r="D5" s="4"/>
      <c r="E5" s="3" t="s">
        <v>17</v>
      </c>
    </row>
    <row r="6" spans="1:15" s="9" customFormat="1" ht="24" customHeight="1">
      <c r="A6" s="5"/>
      <c r="B6" s="45"/>
      <c r="C6" s="47" t="s">
        <v>42</v>
      </c>
      <c r="D6" s="47" t="s">
        <v>44</v>
      </c>
      <c r="E6" s="50" t="s">
        <v>45</v>
      </c>
      <c r="F6" s="6">
        <f>COUNTA(C6:E6)</f>
        <v>3</v>
      </c>
      <c r="G6" s="7"/>
      <c r="H6" s="8"/>
      <c r="I6" s="8"/>
      <c r="J6" s="8"/>
      <c r="K6" s="8"/>
      <c r="L6" s="8"/>
      <c r="M6" s="8"/>
      <c r="N6" s="8"/>
      <c r="O6" s="8"/>
    </row>
    <row r="7" spans="1:6" ht="24" customHeight="1">
      <c r="A7" s="10"/>
      <c r="B7" s="44"/>
      <c r="C7" s="63" t="s">
        <v>43</v>
      </c>
      <c r="D7" s="63" t="s">
        <v>43</v>
      </c>
      <c r="E7" s="64" t="s">
        <v>43</v>
      </c>
      <c r="F7" s="11"/>
    </row>
    <row r="8" spans="1:40" s="11" customFormat="1" ht="22.5" customHeight="1" thickBot="1">
      <c r="A8" s="30"/>
      <c r="B8" s="46"/>
      <c r="C8" s="86" t="s">
        <v>18</v>
      </c>
      <c r="D8" s="86" t="s">
        <v>19</v>
      </c>
      <c r="E8" s="71" t="s">
        <v>19</v>
      </c>
      <c r="H8" s="12" t="s">
        <v>16</v>
      </c>
      <c r="I8" s="12" t="s">
        <v>20</v>
      </c>
      <c r="J8" s="12" t="s">
        <v>21</v>
      </c>
      <c r="K8" s="12" t="s">
        <v>22</v>
      </c>
      <c r="L8" s="12" t="s">
        <v>23</v>
      </c>
      <c r="M8" s="12" t="s">
        <v>24</v>
      </c>
      <c r="N8" s="12" t="s">
        <v>25</v>
      </c>
      <c r="O8" s="12" t="s">
        <v>26</v>
      </c>
      <c r="P8" s="11" t="s">
        <v>27</v>
      </c>
      <c r="Q8" s="11" t="s">
        <v>28</v>
      </c>
      <c r="R8" s="11" t="s">
        <v>29</v>
      </c>
      <c r="S8" s="11" t="s">
        <v>30</v>
      </c>
      <c r="T8" s="11" t="s">
        <v>31</v>
      </c>
      <c r="U8" s="11" t="s">
        <v>32</v>
      </c>
      <c r="V8" s="11" t="s">
        <v>33</v>
      </c>
      <c r="W8" s="11" t="s">
        <v>33</v>
      </c>
      <c r="X8" s="11" t="s">
        <v>34</v>
      </c>
      <c r="Y8" s="11" t="s">
        <v>35</v>
      </c>
      <c r="Z8" s="11" t="s">
        <v>35</v>
      </c>
      <c r="AA8" s="11" t="s">
        <v>35</v>
      </c>
      <c r="AB8" s="11" t="s">
        <v>34</v>
      </c>
      <c r="AC8" s="11" t="s">
        <v>36</v>
      </c>
      <c r="AD8" s="11" t="s">
        <v>35</v>
      </c>
      <c r="AE8" s="11" t="s">
        <v>35</v>
      </c>
      <c r="AF8" s="11" t="s">
        <v>35</v>
      </c>
      <c r="AG8" s="11" t="s">
        <v>34</v>
      </c>
      <c r="AH8" s="11" t="s">
        <v>34</v>
      </c>
      <c r="AI8" s="11" t="s">
        <v>34</v>
      </c>
      <c r="AJ8" s="11" t="s">
        <v>34</v>
      </c>
      <c r="AK8" s="11" t="s">
        <v>34</v>
      </c>
      <c r="AL8" s="11" t="s">
        <v>34</v>
      </c>
      <c r="AM8" s="11" t="s">
        <v>34</v>
      </c>
      <c r="AN8" s="11" t="s">
        <v>35</v>
      </c>
    </row>
    <row r="9" spans="1:40" s="33" customFormat="1" ht="15" customHeight="1">
      <c r="A9" s="13" t="s">
        <v>0</v>
      </c>
      <c r="B9" s="108" t="s">
        <v>1</v>
      </c>
      <c r="C9" s="148"/>
      <c r="D9" s="149"/>
      <c r="E9" s="150"/>
      <c r="F9" s="14"/>
      <c r="G9" s="11">
        <v>1</v>
      </c>
      <c r="H9" s="15">
        <f aca="true" t="shared" si="0" ref="H9:Q20">COUNTIF($C9:$E9,H$8)</f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aca="true" t="shared" si="1" ref="R9:AA20">COUNTIF($C9:$E9,R$8)</f>
        <v>0</v>
      </c>
      <c r="S9" s="15">
        <f t="shared" si="1"/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aca="true" t="shared" si="2" ref="AB9:AN20">COUNTIF($C9:$E9,AB$8)</f>
        <v>0</v>
      </c>
      <c r="AC9" s="15">
        <f t="shared" si="2"/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</row>
    <row r="10" spans="1:40" s="33" customFormat="1" ht="16.5" customHeight="1">
      <c r="A10" s="13"/>
      <c r="B10" s="109"/>
      <c r="C10" s="151"/>
      <c r="D10" s="152"/>
      <c r="E10" s="153"/>
      <c r="F10" s="14"/>
      <c r="G10" s="11"/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1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2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</row>
    <row r="11" spans="1:40" s="33" customFormat="1" ht="15" customHeight="1">
      <c r="A11" s="17">
        <v>45250</v>
      </c>
      <c r="B11" s="110" t="s">
        <v>2</v>
      </c>
      <c r="C11" s="104"/>
      <c r="D11" s="87"/>
      <c r="E11" s="41"/>
      <c r="F11" s="14"/>
      <c r="G11" s="11">
        <v>2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2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</row>
    <row r="12" spans="1:40" s="33" customFormat="1" ht="18" customHeight="1">
      <c r="A12" s="18"/>
      <c r="B12" s="109"/>
      <c r="C12" s="105"/>
      <c r="D12" s="88"/>
      <c r="E12" s="42"/>
      <c r="F12" s="14"/>
      <c r="G12" s="11"/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1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2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</row>
    <row r="13" spans="1:40" s="33" customFormat="1" ht="15" customHeight="1">
      <c r="A13" s="19"/>
      <c r="B13" s="110" t="s">
        <v>3</v>
      </c>
      <c r="C13" s="136" t="s">
        <v>24</v>
      </c>
      <c r="D13" s="137"/>
      <c r="E13" s="138"/>
      <c r="F13" s="14"/>
      <c r="G13" s="11">
        <v>3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1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2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</row>
    <row r="14" spans="1:40" s="33" customFormat="1" ht="30" customHeight="1">
      <c r="A14" s="19"/>
      <c r="B14" s="109"/>
      <c r="C14" s="139" t="s">
        <v>46</v>
      </c>
      <c r="D14" s="140"/>
      <c r="E14" s="141"/>
      <c r="F14" s="14"/>
      <c r="G14" s="11"/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1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</row>
    <row r="15" spans="1:40" s="33" customFormat="1" ht="18" customHeight="1">
      <c r="A15" s="13"/>
      <c r="B15" s="110" t="s">
        <v>4</v>
      </c>
      <c r="C15" s="136" t="s">
        <v>24</v>
      </c>
      <c r="D15" s="137"/>
      <c r="E15" s="138"/>
      <c r="F15" s="14"/>
      <c r="G15" s="11">
        <v>4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1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2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</row>
    <row r="16" spans="1:40" s="33" customFormat="1" ht="29.25" customHeight="1">
      <c r="A16" s="13"/>
      <c r="B16" s="109"/>
      <c r="C16" s="139" t="s">
        <v>47</v>
      </c>
      <c r="D16" s="140"/>
      <c r="E16" s="141"/>
      <c r="F16" s="14"/>
      <c r="G16" s="11"/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1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2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</row>
    <row r="17" spans="1:40" s="33" customFormat="1" ht="18" customHeight="1">
      <c r="A17" s="13"/>
      <c r="B17" s="110" t="s">
        <v>5</v>
      </c>
      <c r="C17" s="136" t="s">
        <v>24</v>
      </c>
      <c r="D17" s="137"/>
      <c r="E17" s="138"/>
      <c r="F17" s="14"/>
      <c r="G17" s="11">
        <v>5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1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</row>
    <row r="18" spans="1:40" s="33" customFormat="1" ht="18" customHeight="1">
      <c r="A18" s="13"/>
      <c r="B18" s="111"/>
      <c r="C18" s="139" t="s">
        <v>49</v>
      </c>
      <c r="D18" s="140"/>
      <c r="E18" s="141"/>
      <c r="F18" s="14"/>
      <c r="G18" s="11"/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2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</row>
    <row r="19" spans="1:40" s="33" customFormat="1" ht="18" customHeight="1">
      <c r="A19" s="20"/>
      <c r="B19" s="112" t="s">
        <v>6</v>
      </c>
      <c r="C19" s="136" t="s">
        <v>24</v>
      </c>
      <c r="D19" s="137"/>
      <c r="E19" s="138"/>
      <c r="F19" s="14"/>
      <c r="G19" s="11">
        <v>6</v>
      </c>
      <c r="H19" s="15">
        <f t="shared" si="0"/>
        <v>0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1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2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</row>
    <row r="20" spans="1:40" s="33" customFormat="1" ht="18" customHeight="1" thickBot="1">
      <c r="A20" s="20"/>
      <c r="B20" s="113"/>
      <c r="C20" s="145" t="s">
        <v>48</v>
      </c>
      <c r="D20" s="146"/>
      <c r="E20" s="147"/>
      <c r="F20" s="14"/>
      <c r="G20" s="11"/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1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2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</row>
    <row r="21" spans="1:40" s="33" customFormat="1" ht="6.75" customHeight="1" thickBot="1">
      <c r="A21" s="21"/>
      <c r="B21" s="22"/>
      <c r="C21" s="65"/>
      <c r="D21" s="66"/>
      <c r="E21" s="81"/>
      <c r="F21" s="14"/>
      <c r="G21" s="1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s="33" customFormat="1" ht="18" customHeight="1">
      <c r="A22" s="25" t="s">
        <v>7</v>
      </c>
      <c r="B22" s="13" t="s">
        <v>1</v>
      </c>
      <c r="C22" s="77" t="s">
        <v>50</v>
      </c>
      <c r="D22" s="95" t="s">
        <v>52</v>
      </c>
      <c r="E22" s="119"/>
      <c r="F22" s="14"/>
      <c r="G22" s="11">
        <v>1</v>
      </c>
      <c r="H22" s="15">
        <f aca="true" t="shared" si="3" ref="H22:Q33">COUNTIF($C22:$E22,H$8)</f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aca="true" t="shared" si="4" ref="R22:AA33">COUNTIF($C22:$E22,R$8)</f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aca="true" t="shared" si="5" ref="AB22:AN33">COUNTIF($C22:$E22,AB$8)</f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</row>
    <row r="23" spans="1:40" s="33" customFormat="1" ht="37.5" customHeight="1">
      <c r="A23" s="25"/>
      <c r="B23" s="48"/>
      <c r="C23" s="51" t="s">
        <v>51</v>
      </c>
      <c r="D23" s="93" t="s">
        <v>53</v>
      </c>
      <c r="E23" s="42"/>
      <c r="F23" s="14"/>
      <c r="G23" s="11"/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</row>
    <row r="24" spans="1:40" s="33" customFormat="1" ht="18" customHeight="1">
      <c r="A24" s="26">
        <f>A11+1</f>
        <v>45251</v>
      </c>
      <c r="B24" s="49" t="s">
        <v>2</v>
      </c>
      <c r="C24" s="118" t="s">
        <v>52</v>
      </c>
      <c r="D24" s="117" t="s">
        <v>50</v>
      </c>
      <c r="E24" s="43"/>
      <c r="F24" s="14"/>
      <c r="G24" s="11">
        <v>2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</row>
    <row r="25" spans="1:40" s="33" customFormat="1" ht="31.5" customHeight="1">
      <c r="A25" s="27"/>
      <c r="B25" s="48"/>
      <c r="C25" s="51" t="s">
        <v>53</v>
      </c>
      <c r="D25" s="93" t="s">
        <v>51</v>
      </c>
      <c r="E25" s="120"/>
      <c r="F25" s="14"/>
      <c r="G25" s="11"/>
      <c r="H25" s="16">
        <f t="shared" si="3"/>
        <v>0</v>
      </c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5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</row>
    <row r="26" spans="1:40" s="33" customFormat="1" ht="18" customHeight="1">
      <c r="A26" s="27"/>
      <c r="B26" s="49" t="s">
        <v>3</v>
      </c>
      <c r="C26" s="114"/>
      <c r="D26" s="99" t="s">
        <v>24</v>
      </c>
      <c r="E26" s="40" t="s">
        <v>52</v>
      </c>
      <c r="F26" s="14"/>
      <c r="G26" s="11">
        <v>3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1</v>
      </c>
      <c r="N26" s="15">
        <f t="shared" si="3"/>
        <v>0</v>
      </c>
      <c r="O26" s="15">
        <f t="shared" si="3"/>
        <v>0</v>
      </c>
      <c r="P26" s="15">
        <f t="shared" si="3"/>
        <v>0</v>
      </c>
      <c r="Q26" s="15">
        <f t="shared" si="3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5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</row>
    <row r="27" spans="1:40" s="33" customFormat="1" ht="36.75" customHeight="1">
      <c r="A27" s="27"/>
      <c r="B27" s="48"/>
      <c r="C27" s="75"/>
      <c r="D27" s="97" t="s">
        <v>54</v>
      </c>
      <c r="E27" s="39" t="s">
        <v>53</v>
      </c>
      <c r="F27" s="14"/>
      <c r="G27" s="11"/>
      <c r="H27" s="16">
        <f t="shared" si="3"/>
        <v>0</v>
      </c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4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5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</row>
    <row r="28" spans="1:40" s="33" customFormat="1" ht="18" customHeight="1">
      <c r="A28" s="27"/>
      <c r="B28" s="49" t="s">
        <v>4</v>
      </c>
      <c r="C28" s="121"/>
      <c r="D28" s="115"/>
      <c r="E28" s="120" t="s">
        <v>50</v>
      </c>
      <c r="F28" s="28"/>
      <c r="G28" s="11">
        <v>4</v>
      </c>
      <c r="H28" s="15">
        <f t="shared" si="3"/>
        <v>0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0</v>
      </c>
      <c r="O28" s="15">
        <f t="shared" si="3"/>
        <v>0</v>
      </c>
      <c r="P28" s="15">
        <f t="shared" si="3"/>
        <v>0</v>
      </c>
      <c r="Q28" s="15">
        <f t="shared" si="3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5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</row>
    <row r="29" spans="1:40" s="33" customFormat="1" ht="41.25" customHeight="1">
      <c r="A29" s="27"/>
      <c r="B29" s="48"/>
      <c r="C29" s="122"/>
      <c r="D29" s="115"/>
      <c r="E29" s="42" t="s">
        <v>51</v>
      </c>
      <c r="F29" s="29"/>
      <c r="G29" s="11"/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4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5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</row>
    <row r="30" spans="1:40" s="33" customFormat="1" ht="18" customHeight="1">
      <c r="A30" s="27"/>
      <c r="B30" s="49" t="s">
        <v>5</v>
      </c>
      <c r="C30" s="121"/>
      <c r="D30" s="99"/>
      <c r="E30" s="84" t="s">
        <v>24</v>
      </c>
      <c r="F30" s="14"/>
      <c r="G30" s="11">
        <v>5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1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5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</row>
    <row r="31" spans="1:40" s="33" customFormat="1" ht="39.75" customHeight="1">
      <c r="A31" s="27"/>
      <c r="B31" s="48"/>
      <c r="C31" s="122"/>
      <c r="D31" s="97"/>
      <c r="E31" s="82" t="s">
        <v>54</v>
      </c>
      <c r="F31" s="14"/>
      <c r="G31" s="11"/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4"/>
        <v>0</v>
      </c>
      <c r="S31" s="16">
        <f t="shared" si="4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5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</row>
    <row r="32" spans="1:40" s="33" customFormat="1" ht="18" customHeight="1">
      <c r="A32" s="18"/>
      <c r="B32" s="13" t="s">
        <v>6</v>
      </c>
      <c r="C32" s="53"/>
      <c r="D32" s="116"/>
      <c r="E32" s="54"/>
      <c r="F32" s="14"/>
      <c r="G32" s="11">
        <v>6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4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5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</row>
    <row r="33" spans="1:40" s="33" customFormat="1" ht="18" customHeight="1" thickBot="1">
      <c r="A33" s="18"/>
      <c r="B33" s="13"/>
      <c r="C33" s="70"/>
      <c r="D33" s="91"/>
      <c r="E33" s="71"/>
      <c r="G33" s="11"/>
      <c r="H33" s="16">
        <f t="shared" si="3"/>
        <v>0</v>
      </c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4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5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</row>
    <row r="34" spans="1:40" s="33" customFormat="1" ht="7.5" customHeight="1" thickBot="1">
      <c r="A34" s="21"/>
      <c r="B34" s="22"/>
      <c r="C34" s="65"/>
      <c r="D34" s="94"/>
      <c r="E34" s="23"/>
      <c r="G34" s="11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s="33" customFormat="1" ht="18" customHeight="1">
      <c r="A35" s="25" t="s">
        <v>8</v>
      </c>
      <c r="B35" s="13" t="s">
        <v>1</v>
      </c>
      <c r="C35" s="67"/>
      <c r="D35" s="95"/>
      <c r="E35" s="157"/>
      <c r="F35" s="31"/>
      <c r="G35" s="11">
        <v>1</v>
      </c>
      <c r="H35" s="15">
        <f aca="true" t="shared" si="6" ref="H35:Q46">COUNTIF($C35:$E35,H$8)</f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aca="true" t="shared" si="7" ref="R35:AA46">COUNTIF($C35:$E35,R$8)</f>
        <v>0</v>
      </c>
      <c r="S35" s="15">
        <f t="shared" si="7"/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aca="true" t="shared" si="8" ref="AB35:AN46">COUNTIF($C35:$E35,AB$8)</f>
        <v>0</v>
      </c>
      <c r="AC35" s="15">
        <f t="shared" si="8"/>
        <v>0</v>
      </c>
      <c r="AD35" s="15">
        <f t="shared" si="8"/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</row>
    <row r="36" spans="1:40" s="33" customFormat="1" ht="21" customHeight="1">
      <c r="A36" s="25"/>
      <c r="B36" s="48"/>
      <c r="C36" s="60"/>
      <c r="D36" s="93"/>
      <c r="E36" s="76"/>
      <c r="F36" s="31"/>
      <c r="G36" s="11"/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7"/>
        <v>0</v>
      </c>
      <c r="S36" s="16">
        <f t="shared" si="7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8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</row>
    <row r="37" spans="1:40" s="33" customFormat="1" ht="18" customHeight="1">
      <c r="A37" s="26">
        <f>A24+1</f>
        <v>45252</v>
      </c>
      <c r="B37" s="49" t="s">
        <v>2</v>
      </c>
      <c r="C37" s="61"/>
      <c r="D37" s="96"/>
      <c r="E37" s="43"/>
      <c r="F37" s="14"/>
      <c r="G37" s="11">
        <v>2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7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8"/>
        <v>0</v>
      </c>
      <c r="AC37" s="15">
        <f t="shared" si="8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</row>
    <row r="38" spans="1:40" s="33" customFormat="1" ht="24" customHeight="1">
      <c r="A38" s="27"/>
      <c r="B38" s="48"/>
      <c r="C38" s="58"/>
      <c r="D38" s="97"/>
      <c r="E38" s="158"/>
      <c r="F38" s="14"/>
      <c r="G38" s="11"/>
      <c r="H38" s="16">
        <f t="shared" si="6"/>
        <v>0</v>
      </c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7"/>
        <v>0</v>
      </c>
      <c r="S38" s="16">
        <f t="shared" si="7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8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</row>
    <row r="39" spans="1:40" s="33" customFormat="1" ht="18" customHeight="1">
      <c r="A39" s="27"/>
      <c r="B39" s="49" t="s">
        <v>3</v>
      </c>
      <c r="C39" s="136" t="s">
        <v>55</v>
      </c>
      <c r="D39" s="137"/>
      <c r="E39" s="138"/>
      <c r="F39" s="14"/>
      <c r="G39" s="11">
        <v>3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7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8"/>
        <v>0</v>
      </c>
      <c r="AC39" s="15">
        <f t="shared" si="8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</row>
    <row r="40" spans="1:40" s="33" customFormat="1" ht="18" customHeight="1">
      <c r="A40" s="27"/>
      <c r="B40" s="48"/>
      <c r="C40" s="139" t="s">
        <v>60</v>
      </c>
      <c r="D40" s="140"/>
      <c r="E40" s="141"/>
      <c r="F40" s="14"/>
      <c r="G40" s="11"/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7"/>
        <v>0</v>
      </c>
      <c r="S40" s="16">
        <f t="shared" si="7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8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</row>
    <row r="41" spans="1:40" s="33" customFormat="1" ht="18" customHeight="1">
      <c r="A41" s="27"/>
      <c r="B41" s="49" t="s">
        <v>4</v>
      </c>
      <c r="C41" s="136" t="s">
        <v>16</v>
      </c>
      <c r="D41" s="137"/>
      <c r="E41" s="138"/>
      <c r="F41" s="14"/>
      <c r="G41" s="11">
        <v>4</v>
      </c>
      <c r="H41" s="15">
        <f t="shared" si="6"/>
        <v>1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7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8"/>
        <v>0</v>
      </c>
      <c r="AC41" s="15">
        <f t="shared" si="8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</row>
    <row r="42" spans="1:40" s="33" customFormat="1" ht="30" customHeight="1">
      <c r="A42" s="27"/>
      <c r="B42" s="48"/>
      <c r="C42" s="139" t="s">
        <v>61</v>
      </c>
      <c r="D42" s="140"/>
      <c r="E42" s="141"/>
      <c r="F42" s="14"/>
      <c r="G42" s="11"/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7"/>
        <v>0</v>
      </c>
      <c r="S42" s="16">
        <f t="shared" si="7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8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</row>
    <row r="43" spans="1:40" s="33" customFormat="1" ht="18" customHeight="1">
      <c r="A43" s="27"/>
      <c r="B43" s="49" t="s">
        <v>5</v>
      </c>
      <c r="C43" s="136"/>
      <c r="D43" s="137"/>
      <c r="E43" s="138"/>
      <c r="F43" s="14"/>
      <c r="G43" s="11">
        <v>5</v>
      </c>
      <c r="H43" s="15">
        <f>COUNTIF($C43:$E43,H$8)</f>
        <v>0</v>
      </c>
      <c r="I43" s="15">
        <f>COUNTIF($C43:$E43,I$8)</f>
        <v>0</v>
      </c>
      <c r="J43" s="15">
        <f>COUNTIF($C43:$E43,J$8)</f>
        <v>0</v>
      </c>
      <c r="K43" s="15">
        <f>COUNTIF($C43:$E43,K$8)</f>
        <v>0</v>
      </c>
      <c r="L43" s="15">
        <f>COUNTIF($C43:$E43,L$8)</f>
        <v>0</v>
      </c>
      <c r="M43" s="15">
        <f>COUNTIF($C43:$E43,M$8)</f>
        <v>0</v>
      </c>
      <c r="N43" s="15">
        <f>COUNTIF($C43:$E43,N$8)</f>
        <v>0</v>
      </c>
      <c r="O43" s="15">
        <f>COUNTIF($C43:$E43,O$8)</f>
        <v>0</v>
      </c>
      <c r="P43" s="15">
        <f>COUNTIF($C43:$E43,P$8)</f>
        <v>0</v>
      </c>
      <c r="Q43" s="15">
        <f>COUNTIF($C43:$E43,Q$8)</f>
        <v>0</v>
      </c>
      <c r="R43" s="15">
        <f>COUNTIF($C43:$E43,R$8)</f>
        <v>0</v>
      </c>
      <c r="S43" s="15">
        <f>COUNTIF($C43:$E43,S$8)</f>
        <v>0</v>
      </c>
      <c r="T43" s="15">
        <f>COUNTIF($C43:$E43,T$8)</f>
        <v>0</v>
      </c>
      <c r="U43" s="15">
        <f>COUNTIF($C43:$E43,U$8)</f>
        <v>0</v>
      </c>
      <c r="V43" s="15">
        <f>COUNTIF($C43:$E43,V$8)</f>
        <v>0</v>
      </c>
      <c r="W43" s="15">
        <f>COUNTIF($C43:$E43,W$8)</f>
        <v>0</v>
      </c>
      <c r="X43" s="15">
        <f>COUNTIF($C43:$E43,X$8)</f>
        <v>0</v>
      </c>
      <c r="Y43" s="15">
        <f>COUNTIF($C43:$E43,Y$8)</f>
        <v>0</v>
      </c>
      <c r="Z43" s="15">
        <f>COUNTIF($C43:$E43,Z$8)</f>
        <v>0</v>
      </c>
      <c r="AA43" s="15">
        <f>COUNTIF($C43:$E43,AA$8)</f>
        <v>0</v>
      </c>
      <c r="AB43" s="15">
        <f>COUNTIF($C43:$E43,AB$8)</f>
        <v>0</v>
      </c>
      <c r="AC43" s="15">
        <f>COUNTIF($C43:$E43,AC$8)</f>
        <v>0</v>
      </c>
      <c r="AD43" s="15">
        <f>COUNTIF($C43:$E43,AD$8)</f>
        <v>0</v>
      </c>
      <c r="AE43" s="15">
        <f>COUNTIF($C43:$E43,AE$8)</f>
        <v>0</v>
      </c>
      <c r="AF43" s="15">
        <f>COUNTIF($C43:$E43,AF$8)</f>
        <v>0</v>
      </c>
      <c r="AG43" s="15">
        <f>COUNTIF($C43:$E43,AG$8)</f>
        <v>0</v>
      </c>
      <c r="AH43" s="15">
        <f>COUNTIF($C43:$E43,AH$8)</f>
        <v>0</v>
      </c>
      <c r="AI43" s="15">
        <f>COUNTIF($C43:$E43,AI$8)</f>
        <v>0</v>
      </c>
      <c r="AJ43" s="15">
        <f>COUNTIF($C43:$E43,AJ$8)</f>
        <v>0</v>
      </c>
      <c r="AK43" s="15">
        <f>COUNTIF($C43:$E43,AK$8)</f>
        <v>0</v>
      </c>
      <c r="AL43" s="15">
        <f>COUNTIF($C43:$E43,AL$8)</f>
        <v>0</v>
      </c>
      <c r="AM43" s="15">
        <f>COUNTIF($C43:$E43,AM$8)</f>
        <v>0</v>
      </c>
      <c r="AN43" s="15">
        <f>COUNTIF($C43:$E43,AN$8)</f>
        <v>0</v>
      </c>
    </row>
    <row r="44" spans="1:40" s="33" customFormat="1" ht="18" customHeight="1">
      <c r="A44" s="27"/>
      <c r="B44" s="48"/>
      <c r="C44" s="139"/>
      <c r="D44" s="140"/>
      <c r="E44" s="141"/>
      <c r="F44" s="14"/>
      <c r="G44" s="11"/>
      <c r="H44" s="16">
        <f>COUNTIF($C44:$E44,H$8)</f>
        <v>0</v>
      </c>
      <c r="I44" s="16">
        <f>COUNTIF($C44:$E44,I$8)</f>
        <v>0</v>
      </c>
      <c r="J44" s="16">
        <f>COUNTIF($C44:$E44,J$8)</f>
        <v>0</v>
      </c>
      <c r="K44" s="16">
        <f>COUNTIF($C44:$E44,K$8)</f>
        <v>0</v>
      </c>
      <c r="L44" s="16">
        <f>COUNTIF($C44:$E44,L$8)</f>
        <v>0</v>
      </c>
      <c r="M44" s="16">
        <f>COUNTIF($C44:$E44,M$8)</f>
        <v>0</v>
      </c>
      <c r="N44" s="16">
        <f>COUNTIF($C44:$E44,N$8)</f>
        <v>0</v>
      </c>
      <c r="O44" s="16">
        <f>COUNTIF($C44:$E44,O$8)</f>
        <v>0</v>
      </c>
      <c r="P44" s="16">
        <f>COUNTIF($C44:$E44,P$8)</f>
        <v>0</v>
      </c>
      <c r="Q44" s="16">
        <f>COUNTIF($C44:$E44,Q$8)</f>
        <v>0</v>
      </c>
      <c r="R44" s="16">
        <f>COUNTIF($C44:$E44,R$8)</f>
        <v>0</v>
      </c>
      <c r="S44" s="16">
        <f>COUNTIF($C44:$E44,S$8)</f>
        <v>0</v>
      </c>
      <c r="T44" s="16">
        <f>COUNTIF($C44:$E44,T$8)</f>
        <v>0</v>
      </c>
      <c r="U44" s="16">
        <f>COUNTIF($C44:$E44,U$8)</f>
        <v>0</v>
      </c>
      <c r="V44" s="16">
        <f>COUNTIF($C44:$E44,V$8)</f>
        <v>0</v>
      </c>
      <c r="W44" s="16">
        <f>COUNTIF($C44:$E44,W$8)</f>
        <v>0</v>
      </c>
      <c r="X44" s="16">
        <f>COUNTIF($C44:$E44,X$8)</f>
        <v>0</v>
      </c>
      <c r="Y44" s="16">
        <f>COUNTIF($C44:$E44,Y$8)</f>
        <v>0</v>
      </c>
      <c r="Z44" s="16">
        <f>COUNTIF($C44:$E44,Z$8)</f>
        <v>0</v>
      </c>
      <c r="AA44" s="16">
        <f>COUNTIF($C44:$E44,AA$8)</f>
        <v>0</v>
      </c>
      <c r="AB44" s="16">
        <f>COUNTIF($C44:$E44,AB$8)</f>
        <v>0</v>
      </c>
      <c r="AC44" s="16">
        <f>COUNTIF($C44:$E44,AC$8)</f>
        <v>0</v>
      </c>
      <c r="AD44" s="16">
        <f>COUNTIF($C44:$E44,AD$8)</f>
        <v>0</v>
      </c>
      <c r="AE44" s="16">
        <f>COUNTIF($C44:$E44,AE$8)</f>
        <v>0</v>
      </c>
      <c r="AF44" s="16">
        <f>COUNTIF($C44:$E44,AF$8)</f>
        <v>0</v>
      </c>
      <c r="AG44" s="16">
        <f>COUNTIF($C44:$E44,AG$8)</f>
        <v>0</v>
      </c>
      <c r="AH44" s="16">
        <f>COUNTIF($C44:$E44,AH$8)</f>
        <v>0</v>
      </c>
      <c r="AI44" s="16">
        <f>COUNTIF($C44:$E44,AI$8)</f>
        <v>0</v>
      </c>
      <c r="AJ44" s="16">
        <f>COUNTIF($C44:$E44,AJ$8)</f>
        <v>0</v>
      </c>
      <c r="AK44" s="16">
        <f>COUNTIF($C44:$E44,AK$8)</f>
        <v>0</v>
      </c>
      <c r="AL44" s="16">
        <f>COUNTIF($C44:$E44,AL$8)</f>
        <v>0</v>
      </c>
      <c r="AM44" s="16">
        <f>COUNTIF($C44:$E44,AM$8)</f>
        <v>0</v>
      </c>
      <c r="AN44" s="16">
        <f>COUNTIF($C44:$E44,AN$8)</f>
        <v>0</v>
      </c>
    </row>
    <row r="45" spans="1:40" s="33" customFormat="1" ht="18" customHeight="1">
      <c r="A45" s="18"/>
      <c r="B45" s="13" t="s">
        <v>6</v>
      </c>
      <c r="C45" s="53"/>
      <c r="D45" s="34"/>
      <c r="E45" s="54"/>
      <c r="F45" s="14"/>
      <c r="G45" s="11">
        <v>6</v>
      </c>
      <c r="H45" s="15">
        <f t="shared" si="6"/>
        <v>0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7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8"/>
        <v>0</v>
      </c>
      <c r="AC45" s="15">
        <f t="shared" si="8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</row>
    <row r="46" spans="1:40" s="33" customFormat="1" ht="18" customHeight="1" thickBot="1">
      <c r="A46" s="18"/>
      <c r="B46" s="13"/>
      <c r="C46" s="70"/>
      <c r="D46" s="91"/>
      <c r="E46" s="71"/>
      <c r="F46" s="14"/>
      <c r="G46" s="11"/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7"/>
        <v>0</v>
      </c>
      <c r="S46" s="16">
        <f t="shared" si="7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8"/>
        <v>0</v>
      </c>
      <c r="AC46" s="16">
        <f t="shared" si="8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</row>
    <row r="47" spans="1:40" s="33" customFormat="1" ht="7.5" customHeight="1" thickBot="1">
      <c r="A47" s="21"/>
      <c r="B47" s="22"/>
      <c r="C47" s="65"/>
      <c r="D47" s="94"/>
      <c r="E47" s="81"/>
      <c r="F47" s="14"/>
      <c r="G47" s="1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s="33" customFormat="1" ht="18" customHeight="1">
      <c r="A48" s="25" t="s">
        <v>9</v>
      </c>
      <c r="B48" s="13" t="s">
        <v>1</v>
      </c>
      <c r="C48" s="142" t="s">
        <v>20</v>
      </c>
      <c r="D48" s="143"/>
      <c r="E48" s="144"/>
      <c r="F48" s="14"/>
      <c r="G48" s="11">
        <v>1</v>
      </c>
      <c r="H48" s="15">
        <f aca="true" t="shared" si="9" ref="H48:Q59">COUNTIF($C48:$E48,H$8)</f>
        <v>0</v>
      </c>
      <c r="I48" s="15">
        <f t="shared" si="9"/>
        <v>1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aca="true" t="shared" si="10" ref="R48:AA59">COUNTIF($C48:$E48,R$8)</f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aca="true" t="shared" si="11" ref="AB48:AN59">COUNTIF($C48:$E48,AB$8)</f>
        <v>0</v>
      </c>
      <c r="AC48" s="15">
        <f t="shared" si="11"/>
        <v>0</v>
      </c>
      <c r="AD48" s="15">
        <f t="shared" si="11"/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</row>
    <row r="49" spans="1:40" s="33" customFormat="1" ht="30" customHeight="1">
      <c r="A49" s="25"/>
      <c r="B49" s="48"/>
      <c r="C49" s="139" t="s">
        <v>63</v>
      </c>
      <c r="D49" s="140"/>
      <c r="E49" s="141"/>
      <c r="F49" s="32"/>
      <c r="G49" s="11"/>
      <c r="H49" s="16">
        <f t="shared" si="9"/>
        <v>0</v>
      </c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10"/>
        <v>0</v>
      </c>
      <c r="S49" s="16">
        <f t="shared" si="10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1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</row>
    <row r="50" spans="1:40" s="33" customFormat="1" ht="18" customHeight="1">
      <c r="A50" s="26">
        <f>A37+1</f>
        <v>45253</v>
      </c>
      <c r="B50" s="49" t="s">
        <v>2</v>
      </c>
      <c r="C50" s="136" t="s">
        <v>20</v>
      </c>
      <c r="D50" s="137"/>
      <c r="E50" s="138"/>
      <c r="F50" s="14"/>
      <c r="G50" s="11">
        <v>2</v>
      </c>
      <c r="H50" s="15">
        <f t="shared" si="9"/>
        <v>0</v>
      </c>
      <c r="I50" s="15">
        <f t="shared" si="9"/>
        <v>1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10"/>
        <v>0</v>
      </c>
      <c r="S50" s="15">
        <f t="shared" si="10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1"/>
        <v>0</v>
      </c>
      <c r="AC50" s="15">
        <f t="shared" si="11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</row>
    <row r="51" spans="1:40" s="33" customFormat="1" ht="41.25" customHeight="1">
      <c r="A51" s="27"/>
      <c r="B51" s="48"/>
      <c r="C51" s="139" t="s">
        <v>64</v>
      </c>
      <c r="D51" s="140"/>
      <c r="E51" s="141"/>
      <c r="F51" s="14"/>
      <c r="G51" s="11"/>
      <c r="H51" s="16">
        <f t="shared" si="9"/>
        <v>0</v>
      </c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10"/>
        <v>0</v>
      </c>
      <c r="S51" s="16">
        <f t="shared" si="10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1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</row>
    <row r="52" spans="1:40" s="33" customFormat="1" ht="18" customHeight="1">
      <c r="A52" s="27"/>
      <c r="B52" s="49" t="s">
        <v>3</v>
      </c>
      <c r="C52" s="136" t="s">
        <v>20</v>
      </c>
      <c r="D52" s="137"/>
      <c r="E52" s="138"/>
      <c r="F52" s="14"/>
      <c r="G52" s="11">
        <v>3</v>
      </c>
      <c r="H52" s="15">
        <f t="shared" si="9"/>
        <v>0</v>
      </c>
      <c r="I52" s="15">
        <f t="shared" si="9"/>
        <v>1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10"/>
        <v>0</v>
      </c>
      <c r="S52" s="15">
        <f t="shared" si="10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1"/>
        <v>0</v>
      </c>
      <c r="AC52" s="15">
        <f t="shared" si="11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</row>
    <row r="53" spans="1:40" s="33" customFormat="1" ht="32.25" customHeight="1">
      <c r="A53" s="27"/>
      <c r="B53" s="48"/>
      <c r="C53" s="139" t="s">
        <v>62</v>
      </c>
      <c r="D53" s="140"/>
      <c r="E53" s="141"/>
      <c r="F53" s="14"/>
      <c r="G53" s="11"/>
      <c r="H53" s="16">
        <f t="shared" si="9"/>
        <v>0</v>
      </c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10"/>
        <v>0</v>
      </c>
      <c r="S53" s="16">
        <f t="shared" si="10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1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</row>
    <row r="54" spans="1:40" s="33" customFormat="1" ht="18" customHeight="1">
      <c r="A54" s="27"/>
      <c r="B54" s="49" t="s">
        <v>4</v>
      </c>
      <c r="C54" s="136" t="s">
        <v>31</v>
      </c>
      <c r="D54" s="137"/>
      <c r="E54" s="138"/>
      <c r="F54" s="14"/>
      <c r="G54" s="11">
        <v>4</v>
      </c>
      <c r="H54" s="15">
        <f t="shared" si="9"/>
        <v>0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10"/>
        <v>0</v>
      </c>
      <c r="S54" s="15">
        <f t="shared" si="10"/>
        <v>0</v>
      </c>
      <c r="T54" s="15">
        <f t="shared" si="10"/>
        <v>1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1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</row>
    <row r="55" spans="1:40" s="33" customFormat="1" ht="30.75" customHeight="1">
      <c r="A55" s="27"/>
      <c r="B55" s="48"/>
      <c r="C55" s="139" t="s">
        <v>68</v>
      </c>
      <c r="D55" s="140"/>
      <c r="E55" s="141"/>
      <c r="F55" s="14"/>
      <c r="G55" s="11"/>
      <c r="H55" s="16">
        <f t="shared" si="9"/>
        <v>0</v>
      </c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10"/>
        <v>0</v>
      </c>
      <c r="S55" s="16">
        <f t="shared" si="10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1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</row>
    <row r="56" spans="1:40" s="33" customFormat="1" ht="18" customHeight="1">
      <c r="A56" s="27"/>
      <c r="B56" s="49" t="s">
        <v>5</v>
      </c>
      <c r="C56" s="55"/>
      <c r="D56" s="100"/>
      <c r="E56" s="41"/>
      <c r="F56" s="14"/>
      <c r="G56" s="11">
        <v>5</v>
      </c>
      <c r="H56" s="15">
        <f t="shared" si="9"/>
        <v>0</v>
      </c>
      <c r="I56" s="15">
        <f t="shared" si="9"/>
        <v>0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10"/>
        <v>0</v>
      </c>
      <c r="S56" s="15">
        <f t="shared" si="10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1"/>
        <v>0</v>
      </c>
      <c r="AC56" s="15">
        <f t="shared" si="11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</row>
    <row r="57" spans="1:40" s="33" customFormat="1" ht="21" customHeight="1">
      <c r="A57" s="27"/>
      <c r="B57" s="48"/>
      <c r="C57" s="56"/>
      <c r="D57" s="101"/>
      <c r="E57" s="76"/>
      <c r="F57" s="14"/>
      <c r="G57" s="11"/>
      <c r="H57" s="16">
        <f t="shared" si="9"/>
        <v>0</v>
      </c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10"/>
        <v>0</v>
      </c>
      <c r="S57" s="16">
        <f t="shared" si="10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1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</row>
    <row r="58" spans="1:40" s="33" customFormat="1" ht="18" customHeight="1">
      <c r="A58" s="18"/>
      <c r="B58" s="13" t="s">
        <v>6</v>
      </c>
      <c r="C58" s="57"/>
      <c r="D58" s="102"/>
      <c r="E58" s="78"/>
      <c r="F58" s="14"/>
      <c r="G58" s="11">
        <v>6</v>
      </c>
      <c r="H58" s="15">
        <f t="shared" si="9"/>
        <v>0</v>
      </c>
      <c r="I58" s="15">
        <f t="shared" si="9"/>
        <v>0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10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1"/>
        <v>0</v>
      </c>
      <c r="AC58" s="15">
        <f t="shared" si="11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</row>
    <row r="59" spans="1:40" s="33" customFormat="1" ht="18" customHeight="1" thickBot="1">
      <c r="A59" s="18"/>
      <c r="B59" s="13"/>
      <c r="C59" s="70"/>
      <c r="D59" s="103"/>
      <c r="E59" s="71"/>
      <c r="F59" s="14"/>
      <c r="G59" s="11"/>
      <c r="H59" s="16">
        <f t="shared" si="9"/>
        <v>0</v>
      </c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10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1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</row>
    <row r="60" spans="1:40" s="33" customFormat="1" ht="7.5" customHeight="1" thickBot="1">
      <c r="A60" s="21"/>
      <c r="B60" s="22"/>
      <c r="C60" s="65"/>
      <c r="D60" s="94"/>
      <c r="E60" s="81"/>
      <c r="F60" s="14"/>
      <c r="G60" s="11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s="33" customFormat="1" ht="18" customHeight="1">
      <c r="A61" s="25" t="s">
        <v>10</v>
      </c>
      <c r="B61" s="13" t="s">
        <v>1</v>
      </c>
      <c r="C61" s="62" t="s">
        <v>37</v>
      </c>
      <c r="D61" s="98" t="s">
        <v>16</v>
      </c>
      <c r="E61" s="123" t="s">
        <v>31</v>
      </c>
      <c r="F61" s="14"/>
      <c r="G61" s="11">
        <v>1</v>
      </c>
      <c r="H61" s="15">
        <f aca="true" t="shared" si="12" ref="H61:Q72">COUNTIF($C61:$E61,H$8)</f>
        <v>1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5">
        <f t="shared" si="12"/>
        <v>0</v>
      </c>
      <c r="O61" s="15">
        <f t="shared" si="12"/>
        <v>0</v>
      </c>
      <c r="P61" s="15">
        <f t="shared" si="12"/>
        <v>0</v>
      </c>
      <c r="Q61" s="15">
        <f t="shared" si="12"/>
        <v>0</v>
      </c>
      <c r="R61" s="15">
        <f aca="true" t="shared" si="13" ref="R61:AA72">COUNTIF($C61:$E61,R$8)</f>
        <v>0</v>
      </c>
      <c r="S61" s="15">
        <f t="shared" si="13"/>
        <v>0</v>
      </c>
      <c r="T61" s="15">
        <f t="shared" si="13"/>
        <v>1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aca="true" t="shared" si="14" ref="AB61:AN72">COUNTIF($C61:$E61,AB$8)</f>
        <v>0</v>
      </c>
      <c r="AC61" s="15">
        <f t="shared" si="14"/>
        <v>0</v>
      </c>
      <c r="AD61" s="15">
        <f t="shared" si="14"/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</row>
    <row r="62" spans="1:40" s="33" customFormat="1" ht="45.75" customHeight="1">
      <c r="A62" s="25"/>
      <c r="B62" s="48"/>
      <c r="C62" s="58" t="s">
        <v>57</v>
      </c>
      <c r="D62" s="97" t="s">
        <v>66</v>
      </c>
      <c r="E62" s="82" t="s">
        <v>70</v>
      </c>
      <c r="F62" s="14"/>
      <c r="G62" s="11"/>
      <c r="H62" s="16">
        <f t="shared" si="12"/>
        <v>0</v>
      </c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3"/>
        <v>0</v>
      </c>
      <c r="S62" s="16">
        <f t="shared" si="13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4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</row>
    <row r="63" spans="1:40" s="33" customFormat="1" ht="18" customHeight="1">
      <c r="A63" s="26">
        <f>A50+1</f>
        <v>45254</v>
      </c>
      <c r="B63" s="49" t="s">
        <v>2</v>
      </c>
      <c r="C63" s="59" t="s">
        <v>31</v>
      </c>
      <c r="D63" s="92" t="s">
        <v>37</v>
      </c>
      <c r="E63" s="84" t="s">
        <v>16</v>
      </c>
      <c r="F63" s="14"/>
      <c r="G63" s="11">
        <v>2</v>
      </c>
      <c r="H63" s="15">
        <f t="shared" si="12"/>
        <v>1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0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2"/>
        <v>0</v>
      </c>
      <c r="R63" s="15">
        <f t="shared" si="13"/>
        <v>0</v>
      </c>
      <c r="S63" s="15">
        <f t="shared" si="13"/>
        <v>0</v>
      </c>
      <c r="T63" s="15">
        <f t="shared" si="13"/>
        <v>1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4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</row>
    <row r="64" spans="1:40" s="33" customFormat="1" ht="45.75" customHeight="1">
      <c r="A64" s="27"/>
      <c r="B64" s="48"/>
      <c r="C64" s="60" t="s">
        <v>69</v>
      </c>
      <c r="D64" s="93" t="s">
        <v>57</v>
      </c>
      <c r="E64" s="124" t="s">
        <v>56</v>
      </c>
      <c r="F64" s="14"/>
      <c r="G64" s="11"/>
      <c r="H64" s="16">
        <f t="shared" si="12"/>
        <v>0</v>
      </c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3"/>
        <v>0</v>
      </c>
      <c r="S64" s="16">
        <f t="shared" si="13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4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</row>
    <row r="65" spans="1:40" s="33" customFormat="1" ht="18" customHeight="1">
      <c r="A65" s="27"/>
      <c r="B65" s="49" t="s">
        <v>3</v>
      </c>
      <c r="C65" s="59" t="s">
        <v>16</v>
      </c>
      <c r="D65" s="99" t="s">
        <v>31</v>
      </c>
      <c r="E65" s="40" t="s">
        <v>37</v>
      </c>
      <c r="F65" s="14"/>
      <c r="G65" s="11">
        <v>3</v>
      </c>
      <c r="H65" s="15">
        <f t="shared" si="12"/>
        <v>1</v>
      </c>
      <c r="I65" s="15">
        <f t="shared" si="12"/>
        <v>0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0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2"/>
        <v>0</v>
      </c>
      <c r="R65" s="15">
        <f t="shared" si="13"/>
        <v>0</v>
      </c>
      <c r="S65" s="15">
        <f t="shared" si="13"/>
        <v>0</v>
      </c>
      <c r="T65" s="15">
        <f t="shared" si="13"/>
        <v>1</v>
      </c>
      <c r="U65" s="15">
        <f t="shared" si="13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4"/>
        <v>0</v>
      </c>
      <c r="AC65" s="15">
        <f t="shared" si="14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</row>
    <row r="66" spans="1:40" s="33" customFormat="1" ht="40.5" customHeight="1">
      <c r="A66" s="27"/>
      <c r="B66" s="48"/>
      <c r="C66" s="60" t="s">
        <v>67</v>
      </c>
      <c r="D66" s="97" t="s">
        <v>70</v>
      </c>
      <c r="E66" s="39" t="s">
        <v>57</v>
      </c>
      <c r="F66" s="14"/>
      <c r="G66" s="11"/>
      <c r="H66" s="16">
        <f t="shared" si="12"/>
        <v>0</v>
      </c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3"/>
        <v>0</v>
      </c>
      <c r="S66" s="16">
        <f t="shared" si="13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4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</row>
    <row r="67" spans="1:40" s="33" customFormat="1" ht="18" customHeight="1">
      <c r="A67" s="27"/>
      <c r="B67" s="49" t="s">
        <v>4</v>
      </c>
      <c r="C67" s="154" t="s">
        <v>20</v>
      </c>
      <c r="D67" s="155"/>
      <c r="E67" s="156"/>
      <c r="F67" s="14"/>
      <c r="G67" s="11">
        <v>4</v>
      </c>
      <c r="H67" s="15">
        <f>COUNTIF($C67:$E67,H$8)</f>
        <v>0</v>
      </c>
      <c r="I67" s="15">
        <f>COUNTIF($C67:$E67,I$8)</f>
        <v>1</v>
      </c>
      <c r="J67" s="15">
        <f>COUNTIF($C67:$E67,J$8)</f>
        <v>0</v>
      </c>
      <c r="K67" s="15">
        <f>COUNTIF($C67:$E67,K$8)</f>
        <v>0</v>
      </c>
      <c r="L67" s="15">
        <f>COUNTIF($C67:$E67,L$8)</f>
        <v>0</v>
      </c>
      <c r="M67" s="15">
        <f>COUNTIF($C67:$E67,M$8)</f>
        <v>0</v>
      </c>
      <c r="N67" s="15">
        <f>COUNTIF($C67:$E67,N$8)</f>
        <v>0</v>
      </c>
      <c r="O67" s="15">
        <f>COUNTIF($C67:$E67,O$8)</f>
        <v>0</v>
      </c>
      <c r="P67" s="15">
        <f>COUNTIF($C67:$E67,P$8)</f>
        <v>0</v>
      </c>
      <c r="Q67" s="15">
        <f>COUNTIF($C67:$E67,Q$8)</f>
        <v>0</v>
      </c>
      <c r="R67" s="15">
        <f>COUNTIF($C67:$E67,R$8)</f>
        <v>0</v>
      </c>
      <c r="S67" s="15">
        <f>COUNTIF($C67:$E67,S$8)</f>
        <v>0</v>
      </c>
      <c r="T67" s="15">
        <f>COUNTIF($C67:$E67,T$8)</f>
        <v>0</v>
      </c>
      <c r="U67" s="15">
        <f>COUNTIF($C67:$E67,U$8)</f>
        <v>0</v>
      </c>
      <c r="V67" s="15">
        <f>COUNTIF($C67:$E67,V$8)</f>
        <v>0</v>
      </c>
      <c r="W67" s="15">
        <f>COUNTIF($C67:$E67,W$8)</f>
        <v>0</v>
      </c>
      <c r="X67" s="15">
        <f>COUNTIF($C67:$E67,X$8)</f>
        <v>0</v>
      </c>
      <c r="Y67" s="15">
        <f>COUNTIF($C67:$E67,Y$8)</f>
        <v>0</v>
      </c>
      <c r="Z67" s="15">
        <f>COUNTIF($C67:$E67,Z$8)</f>
        <v>0</v>
      </c>
      <c r="AA67" s="15">
        <f>COUNTIF($C67:$E67,AA$8)</f>
        <v>0</v>
      </c>
      <c r="AB67" s="15">
        <f>COUNTIF($C67:$E67,AB$8)</f>
        <v>0</v>
      </c>
      <c r="AC67" s="15">
        <f>COUNTIF($C67:$E67,AC$8)</f>
        <v>0</v>
      </c>
      <c r="AD67" s="15">
        <f>COUNTIF($C67:$E67,AD$8)</f>
        <v>0</v>
      </c>
      <c r="AE67" s="15">
        <f>COUNTIF($C67:$E67,AE$8)</f>
        <v>0</v>
      </c>
      <c r="AF67" s="15">
        <f>COUNTIF($C67:$E67,AF$8)</f>
        <v>0</v>
      </c>
      <c r="AG67" s="15">
        <f>COUNTIF($C67:$E67,AG$8)</f>
        <v>0</v>
      </c>
      <c r="AH67" s="15">
        <f>COUNTIF($C67:$E67,AH$8)</f>
        <v>0</v>
      </c>
      <c r="AI67" s="15">
        <f>COUNTIF($C67:$E67,AI$8)</f>
        <v>0</v>
      </c>
      <c r="AJ67" s="15">
        <f>COUNTIF($C67:$E67,AJ$8)</f>
        <v>0</v>
      </c>
      <c r="AK67" s="15">
        <f>COUNTIF($C67:$E67,AK$8)</f>
        <v>0</v>
      </c>
      <c r="AL67" s="15">
        <f>COUNTIF($C67:$E67,AL$8)</f>
        <v>0</v>
      </c>
      <c r="AM67" s="15">
        <f>COUNTIF($C67:$E67,AM$8)</f>
        <v>0</v>
      </c>
      <c r="AN67" s="15">
        <f>COUNTIF($C67:$E67,AN$8)</f>
        <v>0</v>
      </c>
    </row>
    <row r="68" spans="1:40" s="33" customFormat="1" ht="18" customHeight="1">
      <c r="A68" s="27"/>
      <c r="B68" s="48"/>
      <c r="C68" s="151" t="s">
        <v>65</v>
      </c>
      <c r="D68" s="152"/>
      <c r="E68" s="153"/>
      <c r="F68" s="14"/>
      <c r="G68" s="11"/>
      <c r="H68" s="16">
        <f>COUNTIF($C68:$E68,H$8)</f>
        <v>0</v>
      </c>
      <c r="I68" s="16">
        <f>COUNTIF($C68:$E68,I$8)</f>
        <v>0</v>
      </c>
      <c r="J68" s="16">
        <f>COUNTIF($C68:$E68,J$8)</f>
        <v>0</v>
      </c>
      <c r="K68" s="16">
        <f>COUNTIF($C68:$E68,K$8)</f>
        <v>0</v>
      </c>
      <c r="L68" s="16">
        <f>COUNTIF($C68:$E68,L$8)</f>
        <v>0</v>
      </c>
      <c r="M68" s="16">
        <f>COUNTIF($C68:$E68,M$8)</f>
        <v>0</v>
      </c>
      <c r="N68" s="16">
        <f>COUNTIF($C68:$E68,N$8)</f>
        <v>0</v>
      </c>
      <c r="O68" s="16">
        <f>COUNTIF($C68:$E68,O$8)</f>
        <v>0</v>
      </c>
      <c r="P68" s="16">
        <f>COUNTIF($C68:$E68,P$8)</f>
        <v>0</v>
      </c>
      <c r="Q68" s="16">
        <f>COUNTIF($C68:$E68,Q$8)</f>
        <v>0</v>
      </c>
      <c r="R68" s="16">
        <f>COUNTIF($C68:$E68,R$8)</f>
        <v>0</v>
      </c>
      <c r="S68" s="16">
        <f>COUNTIF($C68:$E68,S$8)</f>
        <v>0</v>
      </c>
      <c r="T68" s="16">
        <f>COUNTIF($C68:$E68,T$8)</f>
        <v>0</v>
      </c>
      <c r="U68" s="16">
        <f>COUNTIF($C68:$E68,U$8)</f>
        <v>0</v>
      </c>
      <c r="V68" s="16">
        <f>COUNTIF($C68:$E68,V$8)</f>
        <v>0</v>
      </c>
      <c r="W68" s="16">
        <f>COUNTIF($C68:$E68,W$8)</f>
        <v>0</v>
      </c>
      <c r="X68" s="16">
        <f>COUNTIF($C68:$E68,X$8)</f>
        <v>0</v>
      </c>
      <c r="Y68" s="16">
        <f>COUNTIF($C68:$E68,Y$8)</f>
        <v>0</v>
      </c>
      <c r="Z68" s="16">
        <f>COUNTIF($C68:$E68,Z$8)</f>
        <v>0</v>
      </c>
      <c r="AA68" s="16">
        <f>COUNTIF($C68:$E68,AA$8)</f>
        <v>0</v>
      </c>
      <c r="AB68" s="16">
        <f>COUNTIF($C68:$E68,AB$8)</f>
        <v>0</v>
      </c>
      <c r="AC68" s="16">
        <f>COUNTIF($C68:$E68,AC$8)</f>
        <v>0</v>
      </c>
      <c r="AD68" s="16">
        <f>COUNTIF($C68:$E68,AD$8)</f>
        <v>0</v>
      </c>
      <c r="AE68" s="16">
        <f>COUNTIF($C68:$E68,AE$8)</f>
        <v>0</v>
      </c>
      <c r="AF68" s="16">
        <f>COUNTIF($C68:$E68,AF$8)</f>
        <v>0</v>
      </c>
      <c r="AG68" s="16">
        <f>COUNTIF($C68:$E68,AG$8)</f>
        <v>0</v>
      </c>
      <c r="AH68" s="16">
        <f>COUNTIF($C68:$E68,AH$8)</f>
        <v>0</v>
      </c>
      <c r="AI68" s="16">
        <f>COUNTIF($C68:$E68,AI$8)</f>
        <v>0</v>
      </c>
      <c r="AJ68" s="16">
        <f>COUNTIF($C68:$E68,AJ$8)</f>
        <v>0</v>
      </c>
      <c r="AK68" s="16">
        <f>COUNTIF($C68:$E68,AK$8)</f>
        <v>0</v>
      </c>
      <c r="AL68" s="16">
        <f>COUNTIF($C68:$E68,AL$8)</f>
        <v>0</v>
      </c>
      <c r="AM68" s="16">
        <f>COUNTIF($C68:$E68,AM$8)</f>
        <v>0</v>
      </c>
      <c r="AN68" s="16">
        <f>COUNTIF($C68:$E68,AN$8)</f>
        <v>0</v>
      </c>
    </row>
    <row r="69" spans="1:40" s="33" customFormat="1" ht="18" customHeight="1">
      <c r="A69" s="27"/>
      <c r="B69" s="49" t="s">
        <v>5</v>
      </c>
      <c r="C69" s="52"/>
      <c r="D69" s="89"/>
      <c r="E69" s="41"/>
      <c r="F69" s="14"/>
      <c r="G69" s="11">
        <v>5</v>
      </c>
      <c r="H69" s="15">
        <f t="shared" si="12"/>
        <v>0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0</v>
      </c>
      <c r="P69" s="15">
        <f t="shared" si="12"/>
        <v>0</v>
      </c>
      <c r="Q69" s="15">
        <f t="shared" si="12"/>
        <v>0</v>
      </c>
      <c r="R69" s="15">
        <f t="shared" si="13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4"/>
        <v>0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</row>
    <row r="70" spans="1:40" s="33" customFormat="1" ht="26.25" customHeight="1">
      <c r="A70" s="27"/>
      <c r="B70" s="48"/>
      <c r="C70" s="36"/>
      <c r="D70" s="90"/>
      <c r="E70" s="42"/>
      <c r="F70" s="14"/>
      <c r="G70" s="11"/>
      <c r="H70" s="16">
        <f t="shared" si="12"/>
        <v>0</v>
      </c>
      <c r="I70" s="16">
        <f t="shared" si="12"/>
        <v>0</v>
      </c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3"/>
        <v>0</v>
      </c>
      <c r="S70" s="16">
        <f t="shared" si="13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4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</row>
    <row r="71" spans="1:40" s="33" customFormat="1" ht="18" customHeight="1">
      <c r="A71" s="18"/>
      <c r="B71" s="13" t="s">
        <v>6</v>
      </c>
      <c r="C71" s="121"/>
      <c r="D71" s="35"/>
      <c r="E71" s="54"/>
      <c r="F71" s="14"/>
      <c r="G71" s="11">
        <v>6</v>
      </c>
      <c r="H71" s="15">
        <f t="shared" si="12"/>
        <v>0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0</v>
      </c>
      <c r="P71" s="15">
        <f t="shared" si="12"/>
        <v>0</v>
      </c>
      <c r="Q71" s="15">
        <f t="shared" si="12"/>
        <v>0</v>
      </c>
      <c r="R71" s="15">
        <f t="shared" si="13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4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</row>
    <row r="72" spans="1:40" s="33" customFormat="1" ht="17.25" customHeight="1" thickBot="1">
      <c r="A72" s="18"/>
      <c r="B72" s="13"/>
      <c r="C72" s="125"/>
      <c r="D72" s="69"/>
      <c r="E72" s="71"/>
      <c r="F72" s="14"/>
      <c r="G72" s="11"/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3"/>
        <v>0</v>
      </c>
      <c r="S72" s="16">
        <f t="shared" si="13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4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</row>
    <row r="73" spans="1:40" s="33" customFormat="1" ht="7.5" customHeight="1" thickBot="1">
      <c r="A73" s="21"/>
      <c r="B73" s="22"/>
      <c r="C73" s="129"/>
      <c r="D73" s="126"/>
      <c r="E73" s="130"/>
      <c r="F73" s="14"/>
      <c r="G73" s="11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s="33" customFormat="1" ht="18" customHeight="1">
      <c r="A74" s="25" t="s">
        <v>11</v>
      </c>
      <c r="B74" s="13" t="s">
        <v>1</v>
      </c>
      <c r="C74" s="73" t="s">
        <v>24</v>
      </c>
      <c r="D74" s="98" t="s">
        <v>31</v>
      </c>
      <c r="E74" s="133"/>
      <c r="F74" s="14"/>
      <c r="G74" s="11">
        <v>1</v>
      </c>
      <c r="H74" s="15">
        <f aca="true" t="shared" si="15" ref="H74:Q81">COUNTIF($C74:$E74,H$8)</f>
        <v>0</v>
      </c>
      <c r="I74" s="15">
        <f t="shared" si="15"/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1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aca="true" t="shared" si="16" ref="R74:AA81">COUNTIF($C74:$E74,R$8)</f>
        <v>0</v>
      </c>
      <c r="S74" s="15">
        <f t="shared" si="16"/>
        <v>0</v>
      </c>
      <c r="T74" s="15">
        <f t="shared" si="16"/>
        <v>1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aca="true" t="shared" si="17" ref="AB74:AN81">COUNTIF($C74:$E74,AB$8)</f>
        <v>0</v>
      </c>
      <c r="AC74" s="15">
        <f t="shared" si="17"/>
        <v>0</v>
      </c>
      <c r="AD74" s="15">
        <f t="shared" si="17"/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</row>
    <row r="75" spans="1:40" s="33" customFormat="1" ht="35.25" customHeight="1">
      <c r="A75" s="25"/>
      <c r="B75" s="48"/>
      <c r="C75" s="60" t="s">
        <v>54</v>
      </c>
      <c r="D75" s="97" t="s">
        <v>71</v>
      </c>
      <c r="E75" s="38"/>
      <c r="F75" s="14"/>
      <c r="G75" s="11"/>
      <c r="H75" s="16">
        <f t="shared" si="15"/>
        <v>0</v>
      </c>
      <c r="I75" s="16">
        <f t="shared" si="15"/>
        <v>0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6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7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</row>
    <row r="76" spans="1:40" s="33" customFormat="1" ht="18" customHeight="1">
      <c r="A76" s="26">
        <f>A63+1</f>
        <v>45255</v>
      </c>
      <c r="B76" s="49" t="s">
        <v>2</v>
      </c>
      <c r="C76" s="59" t="s">
        <v>31</v>
      </c>
      <c r="D76" s="99" t="s">
        <v>24</v>
      </c>
      <c r="E76" s="79"/>
      <c r="F76" s="14"/>
      <c r="G76" s="11">
        <v>2</v>
      </c>
      <c r="H76" s="15">
        <f t="shared" si="15"/>
        <v>0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1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6"/>
        <v>0</v>
      </c>
      <c r="S76" s="15">
        <f t="shared" si="16"/>
        <v>0</v>
      </c>
      <c r="T76" s="15">
        <f t="shared" si="16"/>
        <v>1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7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</row>
    <row r="77" spans="1:40" s="33" customFormat="1" ht="35.25" customHeight="1">
      <c r="A77" s="27"/>
      <c r="B77" s="48"/>
      <c r="C77" s="60" t="s">
        <v>71</v>
      </c>
      <c r="D77" s="97" t="s">
        <v>59</v>
      </c>
      <c r="E77" s="80"/>
      <c r="F77" s="14"/>
      <c r="G77" s="11"/>
      <c r="H77" s="16">
        <f t="shared" si="15"/>
        <v>0</v>
      </c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6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7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</row>
    <row r="78" spans="1:40" s="33" customFormat="1" ht="18" customHeight="1">
      <c r="A78" s="27"/>
      <c r="B78" s="49" t="s">
        <v>3</v>
      </c>
      <c r="C78" s="59" t="s">
        <v>24</v>
      </c>
      <c r="D78" s="127"/>
      <c r="E78" s="74" t="s">
        <v>31</v>
      </c>
      <c r="F78" s="14"/>
      <c r="G78" s="11">
        <v>3</v>
      </c>
      <c r="H78" s="15">
        <f t="shared" si="15"/>
        <v>0</v>
      </c>
      <c r="I78" s="15">
        <f t="shared" si="15"/>
        <v>0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1</v>
      </c>
      <c r="N78" s="15">
        <f t="shared" si="15"/>
        <v>0</v>
      </c>
      <c r="O78" s="15">
        <f t="shared" si="15"/>
        <v>0</v>
      </c>
      <c r="P78" s="15">
        <f t="shared" si="15"/>
        <v>0</v>
      </c>
      <c r="Q78" s="15">
        <f t="shared" si="15"/>
        <v>0</v>
      </c>
      <c r="R78" s="15">
        <f t="shared" si="16"/>
        <v>0</v>
      </c>
      <c r="S78" s="15">
        <f t="shared" si="16"/>
        <v>0</v>
      </c>
      <c r="T78" s="15">
        <f t="shared" si="16"/>
        <v>1</v>
      </c>
      <c r="U78" s="15">
        <f t="shared" si="16"/>
        <v>0</v>
      </c>
      <c r="V78" s="15">
        <f t="shared" si="16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7"/>
        <v>0</v>
      </c>
      <c r="AC78" s="15">
        <f t="shared" si="17"/>
        <v>0</v>
      </c>
      <c r="AD78" s="15">
        <f t="shared" si="17"/>
        <v>0</v>
      </c>
      <c r="AE78" s="15">
        <f t="shared" si="17"/>
        <v>0</v>
      </c>
      <c r="AF78" s="15">
        <f t="shared" si="17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</row>
    <row r="79" spans="1:40" s="33" customFormat="1" ht="38.25" customHeight="1">
      <c r="A79" s="27"/>
      <c r="B79" s="48"/>
      <c r="C79" s="60" t="s">
        <v>59</v>
      </c>
      <c r="D79" s="68"/>
      <c r="E79" s="72" t="s">
        <v>71</v>
      </c>
      <c r="F79" s="14"/>
      <c r="G79" s="11"/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6"/>
        <v>0</v>
      </c>
      <c r="S79" s="16">
        <f t="shared" si="16"/>
        <v>0</v>
      </c>
      <c r="T79" s="16">
        <f t="shared" si="16"/>
        <v>0</v>
      </c>
      <c r="U79" s="16">
        <f t="shared" si="16"/>
        <v>0</v>
      </c>
      <c r="V79" s="16">
        <f t="shared" si="16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7"/>
        <v>0</v>
      </c>
      <c r="AC79" s="16">
        <f t="shared" si="17"/>
        <v>0</v>
      </c>
      <c r="AD79" s="16">
        <f t="shared" si="17"/>
        <v>0</v>
      </c>
      <c r="AE79" s="16">
        <f t="shared" si="17"/>
        <v>0</v>
      </c>
      <c r="AF79" s="16">
        <f t="shared" si="17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</row>
    <row r="80" spans="1:40" s="33" customFormat="1" ht="18" customHeight="1">
      <c r="A80" s="27"/>
      <c r="B80" s="49" t="s">
        <v>4</v>
      </c>
      <c r="C80" s="59"/>
      <c r="D80" s="83"/>
      <c r="E80" s="74" t="s">
        <v>24</v>
      </c>
      <c r="F80" s="11"/>
      <c r="G80" s="11">
        <v>4</v>
      </c>
      <c r="H80" s="15">
        <f t="shared" si="15"/>
        <v>0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1</v>
      </c>
      <c r="N80" s="15">
        <f t="shared" si="15"/>
        <v>0</v>
      </c>
      <c r="O80" s="15">
        <f t="shared" si="15"/>
        <v>0</v>
      </c>
      <c r="P80" s="15">
        <f t="shared" si="15"/>
        <v>0</v>
      </c>
      <c r="Q80" s="15">
        <f t="shared" si="15"/>
        <v>0</v>
      </c>
      <c r="R80" s="15">
        <f t="shared" si="16"/>
        <v>0</v>
      </c>
      <c r="S80" s="15">
        <f t="shared" si="16"/>
        <v>0</v>
      </c>
      <c r="T80" s="15">
        <f t="shared" si="16"/>
        <v>0</v>
      </c>
      <c r="U80" s="15">
        <f t="shared" si="16"/>
        <v>0</v>
      </c>
      <c r="V80" s="15">
        <f t="shared" si="16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7"/>
        <v>0</v>
      </c>
      <c r="AC80" s="15">
        <f t="shared" si="17"/>
        <v>0</v>
      </c>
      <c r="AD80" s="15">
        <f t="shared" si="17"/>
        <v>0</v>
      </c>
      <c r="AE80" s="15">
        <f t="shared" si="17"/>
        <v>0</v>
      </c>
      <c r="AF80" s="15">
        <f t="shared" si="17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</row>
    <row r="81" spans="1:40" ht="18" customHeight="1" thickBot="1">
      <c r="A81" s="27"/>
      <c r="B81" s="13"/>
      <c r="C81" s="106"/>
      <c r="D81" s="107"/>
      <c r="E81" s="134" t="s">
        <v>59</v>
      </c>
      <c r="G81" s="11"/>
      <c r="H81" s="16">
        <f t="shared" si="15"/>
        <v>0</v>
      </c>
      <c r="I81" s="16">
        <f t="shared" si="15"/>
        <v>0</v>
      </c>
      <c r="J81" s="16">
        <f t="shared" si="15"/>
        <v>0</v>
      </c>
      <c r="K81" s="16">
        <f t="shared" si="15"/>
        <v>0</v>
      </c>
      <c r="L81" s="16">
        <f t="shared" si="15"/>
        <v>0</v>
      </c>
      <c r="M81" s="16">
        <f t="shared" si="15"/>
        <v>0</v>
      </c>
      <c r="N81" s="16">
        <f t="shared" si="15"/>
        <v>0</v>
      </c>
      <c r="O81" s="16">
        <f t="shared" si="15"/>
        <v>0</v>
      </c>
      <c r="P81" s="16">
        <f t="shared" si="15"/>
        <v>0</v>
      </c>
      <c r="Q81" s="16">
        <f t="shared" si="15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16">
        <f t="shared" si="16"/>
        <v>0</v>
      </c>
      <c r="W81" s="16">
        <f t="shared" si="16"/>
        <v>0</v>
      </c>
      <c r="X81" s="16">
        <f t="shared" si="16"/>
        <v>0</v>
      </c>
      <c r="Y81" s="16">
        <f t="shared" si="16"/>
        <v>0</v>
      </c>
      <c r="Z81" s="16">
        <f t="shared" si="16"/>
        <v>0</v>
      </c>
      <c r="AA81" s="16">
        <f t="shared" si="16"/>
        <v>0</v>
      </c>
      <c r="AB81" s="16">
        <f t="shared" si="17"/>
        <v>0</v>
      </c>
      <c r="AC81" s="16">
        <f t="shared" si="17"/>
        <v>0</v>
      </c>
      <c r="AD81" s="16">
        <f t="shared" si="17"/>
        <v>0</v>
      </c>
      <c r="AE81" s="16">
        <f t="shared" si="17"/>
        <v>0</v>
      </c>
      <c r="AF81" s="16">
        <f t="shared" si="17"/>
        <v>0</v>
      </c>
      <c r="AG81" s="16">
        <f t="shared" si="17"/>
        <v>0</v>
      </c>
      <c r="AH81" s="16">
        <f t="shared" si="17"/>
        <v>0</v>
      </c>
      <c r="AI81" s="16">
        <f t="shared" si="17"/>
        <v>0</v>
      </c>
      <c r="AJ81" s="16">
        <f t="shared" si="17"/>
        <v>0</v>
      </c>
      <c r="AK81" s="16">
        <f t="shared" si="17"/>
        <v>0</v>
      </c>
      <c r="AL81" s="16">
        <f t="shared" si="17"/>
        <v>0</v>
      </c>
      <c r="AM81" s="16">
        <f t="shared" si="17"/>
        <v>0</v>
      </c>
      <c r="AN81" s="16">
        <f t="shared" si="17"/>
        <v>0</v>
      </c>
    </row>
    <row r="82" spans="1:37" ht="6.75" customHeight="1" thickBot="1">
      <c r="A82" s="21"/>
      <c r="B82" s="22"/>
      <c r="C82" s="131"/>
      <c r="D82" s="132"/>
      <c r="E82" s="128"/>
      <c r="G82" s="2"/>
      <c r="H82" s="2"/>
      <c r="I82" s="2"/>
      <c r="J82" s="2"/>
      <c r="K82" s="2"/>
      <c r="L82" s="2"/>
      <c r="M82" s="2"/>
      <c r="N82" s="2"/>
      <c r="O82" s="2"/>
      <c r="AK82" s="37">
        <f>COUNTIF($C82:$F82,AK$8)</f>
        <v>0</v>
      </c>
    </row>
    <row r="83" spans="7:15" ht="15.75">
      <c r="G83" s="2"/>
      <c r="H83" s="2"/>
      <c r="I83" s="2"/>
      <c r="J83" s="2"/>
      <c r="K83" s="2"/>
      <c r="L83" s="2"/>
      <c r="M83" s="2"/>
      <c r="N83" s="2"/>
      <c r="O83" s="2"/>
    </row>
    <row r="84" ht="15.75" customHeight="1"/>
    <row r="85" spans="3:5" ht="15.75">
      <c r="C85" s="135" t="s">
        <v>58</v>
      </c>
      <c r="D85" s="135"/>
      <c r="E85" s="135"/>
    </row>
    <row r="86" ht="15.75" customHeight="1"/>
  </sheetData>
  <sheetProtection/>
  <mergeCells count="27">
    <mergeCell ref="C68:E68"/>
    <mergeCell ref="C16:E16"/>
    <mergeCell ref="C17:E17"/>
    <mergeCell ref="C18:E18"/>
    <mergeCell ref="C19:E19"/>
    <mergeCell ref="C20:E20"/>
    <mergeCell ref="C9:E9"/>
    <mergeCell ref="C10:E10"/>
    <mergeCell ref="C13:E13"/>
    <mergeCell ref="C14:E14"/>
    <mergeCell ref="C15:E15"/>
    <mergeCell ref="C39:E39"/>
    <mergeCell ref="C40:E40"/>
    <mergeCell ref="C41:E41"/>
    <mergeCell ref="C42:E42"/>
    <mergeCell ref="C44:E44"/>
    <mergeCell ref="C43:E43"/>
    <mergeCell ref="C85:E85"/>
    <mergeCell ref="C54:E54"/>
    <mergeCell ref="C55:E55"/>
    <mergeCell ref="C48:E48"/>
    <mergeCell ref="C49:E49"/>
    <mergeCell ref="C50:E50"/>
    <mergeCell ref="C51:E51"/>
    <mergeCell ref="C52:E52"/>
    <mergeCell ref="C53:E53"/>
    <mergeCell ref="C67:E67"/>
  </mergeCells>
  <conditionalFormatting sqref="H82:H65536 AK82 H1:H21 I9:AN21 H22:AN81 H19:AN20">
    <cfRule type="cellIs" priority="4" dxfId="3" operator="equal">
      <formula>0</formula>
    </cfRule>
  </conditionalFormatting>
  <conditionalFormatting sqref="H82:S65536 AK82 H1:S7 H8:AN81">
    <cfRule type="cellIs" priority="5" dxfId="4" operator="greaterThan">
      <formula>1</formula>
    </cfRule>
  </conditionalFormatting>
  <conditionalFormatting sqref="H9:AN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2023-11-05T07:31:54Z</cp:lastPrinted>
  <dcterms:created xsi:type="dcterms:W3CDTF">2018-08-28T09:02:53Z</dcterms:created>
  <dcterms:modified xsi:type="dcterms:W3CDTF">2023-11-18T03:05:15Z</dcterms:modified>
  <cp:category/>
  <cp:version/>
  <cp:contentType/>
  <cp:contentStatus/>
  <cp:revision>4</cp:revision>
</cp:coreProperties>
</file>