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фамилия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osokina</author>
  </authors>
  <commentList>
    <comment ref="L12" authorId="0">
      <text>
        <r>
          <rPr>
            <b/>
            <sz val="8"/>
            <rFont val="Tahoma"/>
            <family val="0"/>
          </rPr>
          <t>osokina:</t>
        </r>
        <r>
          <rPr>
            <sz val="8"/>
            <rFont val="Tahoma"/>
            <family val="0"/>
          </rPr>
          <t xml:space="preserve">
за оригинальность (последняя страница)</t>
        </r>
      </text>
    </comment>
    <comment ref="L9" authorId="0">
      <text>
        <r>
          <rPr>
            <b/>
            <sz val="8"/>
            <rFont val="Tahoma"/>
            <family val="0"/>
          </rPr>
          <t>osokina:</t>
        </r>
        <r>
          <rPr>
            <sz val="8"/>
            <rFont val="Tahoma"/>
            <family val="0"/>
          </rPr>
          <t xml:space="preserve">
очень понравилось</t>
        </r>
      </text>
    </comment>
    <comment ref="K7" authorId="0">
      <text>
        <r>
          <rPr>
            <b/>
            <sz val="8"/>
            <rFont val="Tahoma"/>
            <family val="0"/>
          </rPr>
          <t>osokina:</t>
        </r>
        <r>
          <rPr>
            <sz val="8"/>
            <rFont val="Tahoma"/>
            <family val="0"/>
          </rPr>
          <t xml:space="preserve">
единственные правльно оформили</t>
        </r>
      </text>
    </comment>
    <comment ref="E9" authorId="0">
      <text>
        <r>
          <rPr>
            <b/>
            <sz val="8"/>
            <rFont val="Tahoma"/>
            <family val="0"/>
          </rPr>
          <t>osokina:</t>
        </r>
        <r>
          <rPr>
            <sz val="8"/>
            <rFont val="Tahoma"/>
            <family val="0"/>
          </rPr>
          <t xml:space="preserve">
за оригинальность и неординарность</t>
        </r>
      </text>
    </comment>
    <comment ref="F12" authorId="0">
      <text>
        <r>
          <rPr>
            <b/>
            <sz val="8"/>
            <rFont val="Tahoma"/>
            <family val="0"/>
          </rPr>
          <t>osokina:сделали три неплохие рамки</t>
        </r>
      </text>
    </comment>
    <comment ref="F14" authorId="0">
      <text>
        <r>
          <rPr>
            <b/>
            <sz val="8"/>
            <rFont val="Tahoma"/>
            <family val="0"/>
          </rPr>
          <t>osokina:</t>
        </r>
        <r>
          <rPr>
            <sz val="8"/>
            <rFont val="Tahoma"/>
            <family val="0"/>
          </rPr>
          <t xml:space="preserve">
выкрутились</t>
        </r>
      </text>
    </comment>
    <comment ref="M5" authorId="0">
      <text>
        <r>
          <rPr>
            <b/>
            <sz val="8"/>
            <rFont val="Tahoma"/>
            <family val="0"/>
          </rPr>
          <t>osokina:</t>
        </r>
        <r>
          <rPr>
            <sz val="8"/>
            <rFont val="Tahoma"/>
            <family val="0"/>
          </rPr>
          <t xml:space="preserve">
как его посмотреть?</t>
        </r>
      </text>
    </comment>
  </commentList>
</comments>
</file>

<file path=xl/sharedStrings.xml><?xml version="1.0" encoding="utf-8"?>
<sst xmlns="http://schemas.openxmlformats.org/spreadsheetml/2006/main" count="259" uniqueCount="50">
  <si>
    <t xml:space="preserve">         Задания Факультеты</t>
  </si>
  <si>
    <t>Сумма</t>
  </si>
  <si>
    <t xml:space="preserve">максимум </t>
  </si>
  <si>
    <t>ol2008_1</t>
  </si>
  <si>
    <t>ol2008_2</t>
  </si>
  <si>
    <t>ol2008_3</t>
  </si>
  <si>
    <t>ol2008_4</t>
  </si>
  <si>
    <t>ol2008_5</t>
  </si>
  <si>
    <t>ol2008_8</t>
  </si>
  <si>
    <t>ol2008_9</t>
  </si>
  <si>
    <t>ol2008_6</t>
  </si>
  <si>
    <t>ol2008_7</t>
  </si>
  <si>
    <t>Реставрация фото</t>
  </si>
  <si>
    <t>создание заголовка</t>
  </si>
  <si>
    <t>раскрась фото</t>
  </si>
  <si>
    <t>создание композиции</t>
  </si>
  <si>
    <t>создание рамки для фото</t>
  </si>
  <si>
    <t>Имя, отчество</t>
  </si>
  <si>
    <t>найти фото</t>
  </si>
  <si>
    <t>найти герб</t>
  </si>
  <si>
    <t>инф. О музее</t>
  </si>
  <si>
    <t>биография</t>
  </si>
  <si>
    <t>газета</t>
  </si>
  <si>
    <t>сайт</t>
  </si>
  <si>
    <t>поиск информации</t>
  </si>
  <si>
    <t>ol2008_10</t>
  </si>
  <si>
    <t>Парфенов</t>
  </si>
  <si>
    <t>Плешкова</t>
  </si>
  <si>
    <t>Трунова</t>
  </si>
  <si>
    <t>Кирьянова Е.В. Г. Курган</t>
  </si>
  <si>
    <t>Бельков</t>
  </si>
  <si>
    <t>Осокина</t>
  </si>
  <si>
    <t>Балахнов</t>
  </si>
  <si>
    <t>Сводная</t>
  </si>
  <si>
    <t>МОУ Канашинская СОШ</t>
  </si>
  <si>
    <t>МОУ Ольховская СОШ</t>
  </si>
  <si>
    <t>МОУ Лицей №1</t>
  </si>
  <si>
    <t>МОУ Лицей №12</t>
  </si>
  <si>
    <t>МОУ Гимназия №9</t>
  </si>
  <si>
    <t>МОУ СОШ №4</t>
  </si>
  <si>
    <t>МОУ СОШ №8</t>
  </si>
  <si>
    <t>МОУ СОШ №10</t>
  </si>
  <si>
    <t>МОУ СОШ №15</t>
  </si>
  <si>
    <t>МОУ СОШ №20</t>
  </si>
  <si>
    <t xml:space="preserve">         Задания команды</t>
  </si>
  <si>
    <t>Уч. Заведения</t>
  </si>
  <si>
    <t>Ср. кроме данного эксперта</t>
  </si>
  <si>
    <t>Шадринск. Лицей №1</t>
  </si>
  <si>
    <t>Итого</t>
  </si>
  <si>
    <t>Никулин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</si>
</sst>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2"/>
      <name val="Times New Roman"/>
      <family val="1"/>
    </font>
    <font>
      <sz val="10"/>
      <color indexed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 Cyr"/>
      <family val="0"/>
    </font>
    <font>
      <b/>
      <i/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justify"/>
    </xf>
    <xf numFmtId="0" fontId="0" fillId="0" borderId="2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5" xfId="0" applyBorder="1" applyAlignment="1">
      <alignment vertical="justify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9" xfId="0" applyFont="1" applyBorder="1" applyAlignment="1">
      <alignment vertical="justify"/>
    </xf>
    <xf numFmtId="0" fontId="2" fillId="0" borderId="10" xfId="0" applyFont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/>
    </xf>
    <xf numFmtId="0" fontId="0" fillId="0" borderId="12" xfId="0" applyBorder="1" applyAlignment="1">
      <alignment vertical="justify"/>
    </xf>
    <xf numFmtId="0" fontId="3" fillId="0" borderId="12" xfId="0" applyFont="1" applyBorder="1" applyAlignment="1">
      <alignment horizontal="center" textRotation="90"/>
    </xf>
    <xf numFmtId="0" fontId="2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5" xfId="0" applyFont="1" applyFill="1" applyBorder="1" applyAlignment="1">
      <alignment vertical="justify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0" fillId="0" borderId="12" xfId="0" applyFont="1" applyFill="1" applyBorder="1" applyAlignment="1">
      <alignment vertical="justify"/>
    </xf>
    <xf numFmtId="0" fontId="3" fillId="0" borderId="12" xfId="0" applyFont="1" applyFill="1" applyBorder="1" applyAlignment="1">
      <alignment horizontal="center" textRotation="90"/>
    </xf>
    <xf numFmtId="0" fontId="2" fillId="0" borderId="9" xfId="0" applyFont="1" applyFill="1" applyBorder="1" applyAlignment="1">
      <alignment vertical="justify"/>
    </xf>
    <xf numFmtId="0" fontId="2" fillId="0" borderId="10" xfId="0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justify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8" fillId="0" borderId="0" xfId="0" applyFont="1" applyFill="1" applyBorder="1" applyAlignment="1">
      <alignment horizontal="center" textRotation="90"/>
    </xf>
    <xf numFmtId="0" fontId="4" fillId="0" borderId="2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12" xfId="0" applyFont="1" applyBorder="1" applyAlignment="1">
      <alignment/>
    </xf>
    <xf numFmtId="0" fontId="9" fillId="0" borderId="6" xfId="0" applyFont="1" applyFill="1" applyBorder="1" applyAlignment="1">
      <alignment vertical="justify"/>
    </xf>
    <xf numFmtId="0" fontId="9" fillId="0" borderId="19" xfId="0" applyFont="1" applyFill="1" applyBorder="1" applyAlignment="1">
      <alignment vertical="justify"/>
    </xf>
    <xf numFmtId="0" fontId="10" fillId="0" borderId="20" xfId="0" applyFont="1" applyFill="1" applyBorder="1" applyAlignment="1">
      <alignment vertical="justify"/>
    </xf>
    <xf numFmtId="0" fontId="10" fillId="0" borderId="10" xfId="0" applyFont="1" applyFill="1" applyBorder="1" applyAlignment="1">
      <alignment horizontal="center" vertical="justify"/>
    </xf>
    <xf numFmtId="0" fontId="10" fillId="0" borderId="11" xfId="0" applyFont="1" applyFill="1" applyBorder="1" applyAlignment="1">
      <alignment horizontal="center" vertical="justify"/>
    </xf>
    <xf numFmtId="0" fontId="10" fillId="0" borderId="1" xfId="0" applyFont="1" applyFill="1" applyBorder="1" applyAlignment="1">
      <alignment horizontal="center" vertical="justify"/>
    </xf>
    <xf numFmtId="0" fontId="9" fillId="0" borderId="21" xfId="0" applyFont="1" applyFill="1" applyBorder="1" applyAlignment="1">
      <alignment/>
    </xf>
    <xf numFmtId="2" fontId="10" fillId="0" borderId="13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4" xfId="0" applyFont="1" applyFill="1" applyBorder="1" applyAlignment="1">
      <alignment/>
    </xf>
    <xf numFmtId="2" fontId="9" fillId="0" borderId="14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justify"/>
    </xf>
    <xf numFmtId="0" fontId="3" fillId="0" borderId="20" xfId="0" applyFont="1" applyFill="1" applyBorder="1" applyAlignment="1">
      <alignment horizontal="center" vertical="justify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19050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28575" y="190500"/>
          <a:ext cx="10572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17</xdr:row>
      <xdr:rowOff>19050</xdr:rowOff>
    </xdr:from>
    <xdr:to>
      <xdr:col>1</xdr:col>
      <xdr:colOff>19050</xdr:colOff>
      <xdr:row>18</xdr:row>
      <xdr:rowOff>0</xdr:rowOff>
    </xdr:to>
    <xdr:sp>
      <xdr:nvSpPr>
        <xdr:cNvPr id="2" name="Line 21"/>
        <xdr:cNvSpPr>
          <a:spLocks/>
        </xdr:cNvSpPr>
      </xdr:nvSpPr>
      <xdr:spPr>
        <a:xfrm>
          <a:off x="28575" y="4695825"/>
          <a:ext cx="1057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33</xdr:row>
      <xdr:rowOff>19050</xdr:rowOff>
    </xdr:from>
    <xdr:to>
      <xdr:col>1</xdr:col>
      <xdr:colOff>19050</xdr:colOff>
      <xdr:row>34</xdr:row>
      <xdr:rowOff>0</xdr:rowOff>
    </xdr:to>
    <xdr:sp>
      <xdr:nvSpPr>
        <xdr:cNvPr id="3" name="Line 2"/>
        <xdr:cNvSpPr>
          <a:spLocks/>
        </xdr:cNvSpPr>
      </xdr:nvSpPr>
      <xdr:spPr>
        <a:xfrm>
          <a:off x="28575" y="9210675"/>
          <a:ext cx="1057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49</xdr:row>
      <xdr:rowOff>19050</xdr:rowOff>
    </xdr:from>
    <xdr:to>
      <xdr:col>1</xdr:col>
      <xdr:colOff>19050</xdr:colOff>
      <xdr:row>50</xdr:row>
      <xdr:rowOff>0</xdr:rowOff>
    </xdr:to>
    <xdr:sp>
      <xdr:nvSpPr>
        <xdr:cNvPr id="4" name="Line 23"/>
        <xdr:cNvSpPr>
          <a:spLocks/>
        </xdr:cNvSpPr>
      </xdr:nvSpPr>
      <xdr:spPr>
        <a:xfrm>
          <a:off x="28575" y="13716000"/>
          <a:ext cx="1057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19050</xdr:rowOff>
    </xdr:from>
    <xdr:to>
      <xdr:col>1</xdr:col>
      <xdr:colOff>19050</xdr:colOff>
      <xdr:row>66</xdr:row>
      <xdr:rowOff>0</xdr:rowOff>
    </xdr:to>
    <xdr:sp>
      <xdr:nvSpPr>
        <xdr:cNvPr id="5" name="Line 2"/>
        <xdr:cNvSpPr>
          <a:spLocks/>
        </xdr:cNvSpPr>
      </xdr:nvSpPr>
      <xdr:spPr>
        <a:xfrm>
          <a:off x="28575" y="18221325"/>
          <a:ext cx="1057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80</xdr:row>
      <xdr:rowOff>19050</xdr:rowOff>
    </xdr:from>
    <xdr:to>
      <xdr:col>1</xdr:col>
      <xdr:colOff>19050</xdr:colOff>
      <xdr:row>81</xdr:row>
      <xdr:rowOff>0</xdr:rowOff>
    </xdr:to>
    <xdr:sp>
      <xdr:nvSpPr>
        <xdr:cNvPr id="6" name="Line 2"/>
        <xdr:cNvSpPr>
          <a:spLocks/>
        </xdr:cNvSpPr>
      </xdr:nvSpPr>
      <xdr:spPr>
        <a:xfrm>
          <a:off x="28575" y="22564725"/>
          <a:ext cx="1057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96</xdr:row>
      <xdr:rowOff>19050</xdr:rowOff>
    </xdr:from>
    <xdr:to>
      <xdr:col>1</xdr:col>
      <xdr:colOff>19050</xdr:colOff>
      <xdr:row>97</xdr:row>
      <xdr:rowOff>0</xdr:rowOff>
    </xdr:to>
    <xdr:sp>
      <xdr:nvSpPr>
        <xdr:cNvPr id="7" name="Line 26"/>
        <xdr:cNvSpPr>
          <a:spLocks/>
        </xdr:cNvSpPr>
      </xdr:nvSpPr>
      <xdr:spPr>
        <a:xfrm>
          <a:off x="28575" y="27070050"/>
          <a:ext cx="1057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112</xdr:row>
      <xdr:rowOff>19050</xdr:rowOff>
    </xdr:from>
    <xdr:to>
      <xdr:col>1</xdr:col>
      <xdr:colOff>19050</xdr:colOff>
      <xdr:row>113</xdr:row>
      <xdr:rowOff>0</xdr:rowOff>
    </xdr:to>
    <xdr:sp>
      <xdr:nvSpPr>
        <xdr:cNvPr id="8" name="Line 27"/>
        <xdr:cNvSpPr>
          <a:spLocks/>
        </xdr:cNvSpPr>
      </xdr:nvSpPr>
      <xdr:spPr>
        <a:xfrm>
          <a:off x="28575" y="31584900"/>
          <a:ext cx="1057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tabSelected="1" workbookViewId="0" topLeftCell="A37">
      <selection activeCell="C62" sqref="C62"/>
    </sheetView>
  </sheetViews>
  <sheetFormatPr defaultColWidth="9.00390625" defaultRowHeight="12.75"/>
  <cols>
    <col min="1" max="1" width="14.00390625" style="0" bestFit="1" customWidth="1"/>
    <col min="2" max="2" width="7.00390625" style="0" customWidth="1"/>
    <col min="3" max="3" width="6.25390625" style="0" customWidth="1"/>
    <col min="4" max="4" width="6.875" style="0" customWidth="1"/>
    <col min="5" max="5" width="5.125" style="0" customWidth="1"/>
    <col min="6" max="6" width="4.125" style="0" customWidth="1"/>
    <col min="7" max="7" width="3.25390625" style="0" customWidth="1"/>
    <col min="8" max="8" width="5.25390625" style="0" customWidth="1"/>
    <col min="9" max="11" width="5.75390625" style="0" bestFit="1" customWidth="1"/>
    <col min="12" max="12" width="5.00390625" style="0" customWidth="1"/>
    <col min="13" max="13" width="3.25390625" style="0" bestFit="1" customWidth="1"/>
    <col min="14" max="14" width="9.25390625" style="0" customWidth="1"/>
  </cols>
  <sheetData>
    <row r="1" ht="13.5" thickBot="1">
      <c r="A1" t="s">
        <v>31</v>
      </c>
    </row>
    <row r="2" spans="1:14" ht="24" customHeight="1">
      <c r="A2" s="9" t="s">
        <v>0</v>
      </c>
      <c r="B2" s="10"/>
      <c r="C2" s="11"/>
      <c r="D2" s="11"/>
      <c r="E2" s="12"/>
      <c r="F2" s="70" t="s">
        <v>24</v>
      </c>
      <c r="G2" s="71"/>
      <c r="H2" s="71"/>
      <c r="I2" s="71"/>
      <c r="J2" s="71"/>
      <c r="K2" s="72"/>
      <c r="L2" s="10"/>
      <c r="M2" s="13"/>
      <c r="N2" s="73" t="s">
        <v>1</v>
      </c>
    </row>
    <row r="3" spans="1:14" ht="148.5" customHeight="1" thickBot="1">
      <c r="A3" s="17"/>
      <c r="B3" s="18" t="s">
        <v>12</v>
      </c>
      <c r="C3" s="18" t="s">
        <v>13</v>
      </c>
      <c r="D3" s="18" t="s">
        <v>14</v>
      </c>
      <c r="E3" s="18" t="s">
        <v>15</v>
      </c>
      <c r="F3" s="18" t="s">
        <v>16</v>
      </c>
      <c r="G3" s="18" t="s">
        <v>17</v>
      </c>
      <c r="H3" s="18" t="s">
        <v>18</v>
      </c>
      <c r="I3" s="18" t="s">
        <v>19</v>
      </c>
      <c r="J3" s="18" t="s">
        <v>20</v>
      </c>
      <c r="K3" s="18" t="s">
        <v>21</v>
      </c>
      <c r="L3" s="18" t="s">
        <v>22</v>
      </c>
      <c r="M3" s="18" t="s">
        <v>23</v>
      </c>
      <c r="N3" s="74"/>
    </row>
    <row r="4" spans="1:14" ht="15" customHeight="1" thickBot="1">
      <c r="A4" s="14" t="s">
        <v>2</v>
      </c>
      <c r="B4" s="15">
        <v>50</v>
      </c>
      <c r="C4" s="16">
        <v>20</v>
      </c>
      <c r="D4" s="16">
        <v>50</v>
      </c>
      <c r="E4" s="16">
        <v>30</v>
      </c>
      <c r="F4" s="16">
        <v>30</v>
      </c>
      <c r="G4" s="16">
        <v>2</v>
      </c>
      <c r="H4" s="16">
        <v>2</v>
      </c>
      <c r="I4" s="16">
        <v>2</v>
      </c>
      <c r="J4" s="16">
        <v>2</v>
      </c>
      <c r="K4" s="16">
        <v>2</v>
      </c>
      <c r="L4" s="16">
        <v>70</v>
      </c>
      <c r="M4" s="16">
        <v>80</v>
      </c>
      <c r="N4" s="1">
        <f aca="true" t="shared" si="0" ref="N4:N13">SUM(B4:M4)</f>
        <v>340</v>
      </c>
    </row>
    <row r="5" spans="1:14" s="22" customFormat="1" ht="12.75">
      <c r="A5" s="2" t="s">
        <v>3</v>
      </c>
      <c r="B5" s="20">
        <v>30</v>
      </c>
      <c r="C5" s="20">
        <v>20</v>
      </c>
      <c r="D5" s="20">
        <v>45</v>
      </c>
      <c r="E5" s="20">
        <v>30</v>
      </c>
      <c r="F5" s="20">
        <v>20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1">
        <v>0</v>
      </c>
      <c r="N5" s="19">
        <f t="shared" si="0"/>
        <v>145</v>
      </c>
    </row>
    <row r="6" spans="1:14" s="22" customFormat="1" ht="12.75">
      <c r="A6" s="3" t="s">
        <v>4</v>
      </c>
      <c r="B6" s="20">
        <v>50</v>
      </c>
      <c r="C6" s="20">
        <v>0</v>
      </c>
      <c r="D6" s="20">
        <v>0</v>
      </c>
      <c r="E6" s="20">
        <v>30</v>
      </c>
      <c r="F6" s="20">
        <v>22</v>
      </c>
      <c r="G6" s="20">
        <v>2</v>
      </c>
      <c r="H6" s="20">
        <v>2</v>
      </c>
      <c r="I6" s="20">
        <v>1</v>
      </c>
      <c r="J6" s="20">
        <v>2</v>
      </c>
      <c r="K6" s="20">
        <v>2</v>
      </c>
      <c r="L6" s="20">
        <v>0</v>
      </c>
      <c r="M6" s="20">
        <v>0</v>
      </c>
      <c r="N6" s="19">
        <f t="shared" si="0"/>
        <v>111</v>
      </c>
    </row>
    <row r="7" spans="1:14" s="22" customFormat="1" ht="12.75">
      <c r="A7" s="3" t="s">
        <v>5</v>
      </c>
      <c r="B7" s="20">
        <v>40</v>
      </c>
      <c r="C7" s="20">
        <v>20</v>
      </c>
      <c r="D7" s="20">
        <v>50</v>
      </c>
      <c r="E7" s="20">
        <v>30</v>
      </c>
      <c r="F7" s="20">
        <v>15</v>
      </c>
      <c r="G7" s="20">
        <v>2</v>
      </c>
      <c r="H7" s="20">
        <v>2</v>
      </c>
      <c r="I7" s="20">
        <v>2</v>
      </c>
      <c r="J7" s="20">
        <v>0</v>
      </c>
      <c r="K7" s="20">
        <v>2</v>
      </c>
      <c r="L7" s="20">
        <v>50</v>
      </c>
      <c r="M7" s="20">
        <v>65</v>
      </c>
      <c r="N7" s="19">
        <f t="shared" si="0"/>
        <v>278</v>
      </c>
    </row>
    <row r="8" spans="1:14" s="22" customFormat="1" ht="12.75">
      <c r="A8" s="3" t="s">
        <v>6</v>
      </c>
      <c r="B8" s="20">
        <v>41</v>
      </c>
      <c r="C8" s="20">
        <v>20</v>
      </c>
      <c r="D8" s="20">
        <v>50</v>
      </c>
      <c r="E8" s="20">
        <v>30</v>
      </c>
      <c r="F8" s="20">
        <v>25</v>
      </c>
      <c r="G8" s="20">
        <v>2</v>
      </c>
      <c r="H8" s="20">
        <v>2</v>
      </c>
      <c r="I8" s="20">
        <v>2</v>
      </c>
      <c r="J8" s="20">
        <v>2</v>
      </c>
      <c r="K8" s="20">
        <v>2</v>
      </c>
      <c r="L8" s="20">
        <v>45</v>
      </c>
      <c r="M8" s="20">
        <v>50</v>
      </c>
      <c r="N8" s="19">
        <f t="shared" si="0"/>
        <v>271</v>
      </c>
    </row>
    <row r="9" spans="1:15" s="22" customFormat="1" ht="12.75">
      <c r="A9" s="3" t="s">
        <v>7</v>
      </c>
      <c r="B9" s="20">
        <v>50</v>
      </c>
      <c r="C9" s="20">
        <v>20</v>
      </c>
      <c r="D9" s="20">
        <v>50</v>
      </c>
      <c r="E9" s="20">
        <v>30</v>
      </c>
      <c r="F9" s="20">
        <v>25</v>
      </c>
      <c r="G9" s="20">
        <v>2</v>
      </c>
      <c r="H9" s="20">
        <v>2</v>
      </c>
      <c r="I9" s="20">
        <v>1</v>
      </c>
      <c r="J9" s="20">
        <v>2</v>
      </c>
      <c r="K9" s="20">
        <v>0</v>
      </c>
      <c r="L9" s="20">
        <v>70</v>
      </c>
      <c r="M9" s="20">
        <v>65</v>
      </c>
      <c r="N9" s="19">
        <f t="shared" si="0"/>
        <v>317</v>
      </c>
      <c r="O9" s="23"/>
    </row>
    <row r="10" spans="1:14" s="22" customFormat="1" ht="12.75">
      <c r="A10" s="3" t="s">
        <v>10</v>
      </c>
      <c r="B10" s="20">
        <v>0</v>
      </c>
      <c r="C10" s="20">
        <v>0</v>
      </c>
      <c r="D10" s="20">
        <v>0</v>
      </c>
      <c r="E10" s="20">
        <v>20</v>
      </c>
      <c r="F10" s="20">
        <v>15</v>
      </c>
      <c r="G10" s="20">
        <v>0</v>
      </c>
      <c r="H10" s="20">
        <v>0</v>
      </c>
      <c r="I10" s="20">
        <v>2</v>
      </c>
      <c r="J10" s="20">
        <v>0</v>
      </c>
      <c r="K10" s="20">
        <v>0</v>
      </c>
      <c r="L10" s="20">
        <v>45</v>
      </c>
      <c r="M10" s="20">
        <v>55</v>
      </c>
      <c r="N10" s="19">
        <f t="shared" si="0"/>
        <v>137</v>
      </c>
    </row>
    <row r="11" spans="1:14" s="22" customFormat="1" ht="12.75">
      <c r="A11" s="3" t="s">
        <v>11</v>
      </c>
      <c r="B11" s="20">
        <v>45</v>
      </c>
      <c r="C11" s="20">
        <v>0</v>
      </c>
      <c r="D11" s="20">
        <v>0</v>
      </c>
      <c r="E11" s="20">
        <v>0</v>
      </c>
      <c r="F11" s="20">
        <v>0</v>
      </c>
      <c r="G11" s="20">
        <v>2</v>
      </c>
      <c r="H11" s="20">
        <v>2</v>
      </c>
      <c r="I11" s="20">
        <v>2</v>
      </c>
      <c r="J11" s="20">
        <v>2</v>
      </c>
      <c r="K11" s="20">
        <v>2</v>
      </c>
      <c r="L11" s="20">
        <v>65</v>
      </c>
      <c r="M11" s="20">
        <v>65</v>
      </c>
      <c r="N11" s="19">
        <f t="shared" si="0"/>
        <v>185</v>
      </c>
    </row>
    <row r="12" spans="1:15" s="22" customFormat="1" ht="12.75">
      <c r="A12" s="3" t="s">
        <v>8</v>
      </c>
      <c r="B12" s="20">
        <v>50</v>
      </c>
      <c r="C12" s="20">
        <v>20</v>
      </c>
      <c r="D12" s="20">
        <v>50</v>
      </c>
      <c r="E12" s="20">
        <v>30</v>
      </c>
      <c r="F12" s="20">
        <v>30</v>
      </c>
      <c r="G12" s="20">
        <v>2</v>
      </c>
      <c r="H12" s="20">
        <v>2</v>
      </c>
      <c r="I12" s="20">
        <v>2</v>
      </c>
      <c r="J12" s="20">
        <v>2</v>
      </c>
      <c r="K12" s="20">
        <v>2</v>
      </c>
      <c r="L12" s="20">
        <v>70</v>
      </c>
      <c r="M12" s="20">
        <v>70</v>
      </c>
      <c r="N12" s="19">
        <f t="shared" si="0"/>
        <v>330</v>
      </c>
      <c r="O12" s="23"/>
    </row>
    <row r="13" spans="1:14" s="22" customFormat="1" ht="12.75">
      <c r="A13" s="3" t="s">
        <v>9</v>
      </c>
      <c r="B13" s="20">
        <v>25</v>
      </c>
      <c r="C13" s="20">
        <v>0</v>
      </c>
      <c r="D13" s="20">
        <v>0</v>
      </c>
      <c r="E13" s="20">
        <v>0</v>
      </c>
      <c r="F13" s="20">
        <v>25</v>
      </c>
      <c r="G13" s="20">
        <v>2</v>
      </c>
      <c r="H13" s="20">
        <v>0</v>
      </c>
      <c r="I13" s="20">
        <v>2</v>
      </c>
      <c r="J13" s="20">
        <v>0</v>
      </c>
      <c r="K13" s="20">
        <v>2</v>
      </c>
      <c r="L13" s="20">
        <v>0</v>
      </c>
      <c r="M13" s="20">
        <v>75</v>
      </c>
      <c r="N13" s="8">
        <f t="shared" si="0"/>
        <v>131</v>
      </c>
    </row>
    <row r="14" spans="1:15" s="22" customFormat="1" ht="13.5" thickBot="1">
      <c r="A14" s="26" t="s">
        <v>25</v>
      </c>
      <c r="B14" s="27">
        <v>45</v>
      </c>
      <c r="C14" s="27">
        <v>20</v>
      </c>
      <c r="D14" s="27">
        <v>50</v>
      </c>
      <c r="E14" s="27">
        <v>30</v>
      </c>
      <c r="F14" s="27">
        <v>30</v>
      </c>
      <c r="G14" s="27">
        <v>2</v>
      </c>
      <c r="H14" s="27">
        <v>2</v>
      </c>
      <c r="I14" s="27">
        <v>2</v>
      </c>
      <c r="J14" s="27">
        <v>2</v>
      </c>
      <c r="K14" s="27">
        <v>2</v>
      </c>
      <c r="L14" s="27">
        <v>50</v>
      </c>
      <c r="M14" s="27">
        <v>80</v>
      </c>
      <c r="N14" s="28">
        <f>SUM(B14:M14)</f>
        <v>315</v>
      </c>
      <c r="O14" s="4"/>
    </row>
    <row r="15" spans="1:15" ht="12.75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  <c r="O15" s="5"/>
    </row>
    <row r="16" spans="1:15" ht="12.75">
      <c r="A16" s="23" t="s">
        <v>26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  <c r="O16" s="5"/>
    </row>
    <row r="17" ht="13.5" thickBot="1">
      <c r="O17" s="5"/>
    </row>
    <row r="18" spans="1:15" ht="25.5">
      <c r="A18" s="9" t="s">
        <v>0</v>
      </c>
      <c r="B18" s="10"/>
      <c r="C18" s="11"/>
      <c r="D18" s="11"/>
      <c r="E18" s="12"/>
      <c r="F18" s="70" t="s">
        <v>24</v>
      </c>
      <c r="G18" s="71"/>
      <c r="H18" s="71"/>
      <c r="I18" s="71"/>
      <c r="J18" s="71"/>
      <c r="K18" s="72"/>
      <c r="L18" s="10"/>
      <c r="M18" s="13"/>
      <c r="N18" s="73" t="s">
        <v>1</v>
      </c>
      <c r="O18" s="5"/>
    </row>
    <row r="19" spans="1:15" ht="149.25" thickBot="1">
      <c r="A19" s="17"/>
      <c r="B19" s="18" t="s">
        <v>12</v>
      </c>
      <c r="C19" s="18" t="s">
        <v>13</v>
      </c>
      <c r="D19" s="18" t="s">
        <v>14</v>
      </c>
      <c r="E19" s="18" t="s">
        <v>15</v>
      </c>
      <c r="F19" s="18" t="s">
        <v>16</v>
      </c>
      <c r="G19" s="18" t="s">
        <v>17</v>
      </c>
      <c r="H19" s="18" t="s">
        <v>18</v>
      </c>
      <c r="I19" s="18" t="s">
        <v>19</v>
      </c>
      <c r="J19" s="18" t="s">
        <v>20</v>
      </c>
      <c r="K19" s="18" t="s">
        <v>21</v>
      </c>
      <c r="L19" s="18" t="s">
        <v>22</v>
      </c>
      <c r="M19" s="18" t="s">
        <v>23</v>
      </c>
      <c r="N19" s="74"/>
      <c r="O19" s="5"/>
    </row>
    <row r="20" spans="1:15" ht="13.5" thickBot="1">
      <c r="A20" s="14" t="s">
        <v>2</v>
      </c>
      <c r="B20" s="15">
        <v>50</v>
      </c>
      <c r="C20" s="16">
        <v>20</v>
      </c>
      <c r="D20" s="16">
        <v>50</v>
      </c>
      <c r="E20" s="16">
        <v>30</v>
      </c>
      <c r="F20" s="16">
        <v>30</v>
      </c>
      <c r="G20" s="16">
        <v>2</v>
      </c>
      <c r="H20" s="16">
        <v>2</v>
      </c>
      <c r="I20" s="16">
        <v>2</v>
      </c>
      <c r="J20" s="16">
        <v>2</v>
      </c>
      <c r="K20" s="16">
        <v>2</v>
      </c>
      <c r="L20" s="16">
        <v>70</v>
      </c>
      <c r="M20" s="16">
        <v>80</v>
      </c>
      <c r="N20" s="1">
        <f aca="true" t="shared" si="1" ref="N20:N29">SUM(B20:M20)</f>
        <v>340</v>
      </c>
      <c r="O20" s="5"/>
    </row>
    <row r="21" spans="1:15" ht="12.75">
      <c r="A21" s="2" t="s">
        <v>3</v>
      </c>
      <c r="B21" s="20">
        <v>40</v>
      </c>
      <c r="C21" s="20">
        <v>20</v>
      </c>
      <c r="D21" s="20">
        <v>50</v>
      </c>
      <c r="E21" s="20">
        <v>30</v>
      </c>
      <c r="F21" s="20">
        <v>25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1">
        <v>0</v>
      </c>
      <c r="N21" s="19">
        <f t="shared" si="1"/>
        <v>165</v>
      </c>
      <c r="O21" s="5"/>
    </row>
    <row r="22" spans="1:15" ht="12.75">
      <c r="A22" s="3" t="s">
        <v>4</v>
      </c>
      <c r="B22" s="20">
        <v>50</v>
      </c>
      <c r="C22" s="20">
        <v>0</v>
      </c>
      <c r="D22" s="20">
        <v>0</v>
      </c>
      <c r="E22" s="20">
        <v>30</v>
      </c>
      <c r="F22" s="20">
        <v>25</v>
      </c>
      <c r="G22" s="20">
        <v>2</v>
      </c>
      <c r="H22" s="20">
        <v>2</v>
      </c>
      <c r="I22" s="20">
        <v>1</v>
      </c>
      <c r="J22" s="20">
        <v>2</v>
      </c>
      <c r="K22" s="20">
        <v>2</v>
      </c>
      <c r="L22" s="20">
        <v>0</v>
      </c>
      <c r="M22" s="20">
        <v>0</v>
      </c>
      <c r="N22" s="19">
        <f t="shared" si="1"/>
        <v>114</v>
      </c>
      <c r="O22" s="5"/>
    </row>
    <row r="23" spans="1:15" ht="12.75">
      <c r="A23" s="3" t="s">
        <v>5</v>
      </c>
      <c r="B23" s="20">
        <v>40</v>
      </c>
      <c r="C23" s="20">
        <v>20</v>
      </c>
      <c r="D23" s="20">
        <v>50</v>
      </c>
      <c r="E23" s="20">
        <v>30</v>
      </c>
      <c r="F23" s="20">
        <v>15</v>
      </c>
      <c r="G23" s="20">
        <v>2</v>
      </c>
      <c r="H23" s="20">
        <v>2</v>
      </c>
      <c r="I23" s="20">
        <v>2</v>
      </c>
      <c r="J23" s="20">
        <v>0</v>
      </c>
      <c r="K23" s="20">
        <v>2</v>
      </c>
      <c r="L23" s="20">
        <v>40</v>
      </c>
      <c r="M23" s="20">
        <v>65</v>
      </c>
      <c r="N23" s="19">
        <f t="shared" si="1"/>
        <v>268</v>
      </c>
      <c r="O23" s="5"/>
    </row>
    <row r="24" spans="1:15" ht="12.75">
      <c r="A24" s="3" t="s">
        <v>6</v>
      </c>
      <c r="B24" s="20">
        <v>40</v>
      </c>
      <c r="C24" s="20">
        <v>20</v>
      </c>
      <c r="D24" s="20">
        <v>50</v>
      </c>
      <c r="E24" s="20">
        <v>30</v>
      </c>
      <c r="F24" s="20">
        <v>30</v>
      </c>
      <c r="G24" s="20">
        <v>2</v>
      </c>
      <c r="H24" s="20">
        <v>2</v>
      </c>
      <c r="I24" s="20">
        <v>2</v>
      </c>
      <c r="J24" s="20">
        <v>2</v>
      </c>
      <c r="K24" s="20">
        <v>2</v>
      </c>
      <c r="L24" s="20">
        <v>50</v>
      </c>
      <c r="M24" s="20">
        <v>50</v>
      </c>
      <c r="N24" s="19">
        <f t="shared" si="1"/>
        <v>280</v>
      </c>
      <c r="O24" s="5"/>
    </row>
    <row r="25" spans="1:15" ht="12.75">
      <c r="A25" s="3" t="s">
        <v>7</v>
      </c>
      <c r="B25" s="20">
        <v>50</v>
      </c>
      <c r="C25" s="20">
        <v>20</v>
      </c>
      <c r="D25" s="20">
        <v>50</v>
      </c>
      <c r="E25" s="20">
        <v>30</v>
      </c>
      <c r="F25" s="20">
        <v>30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70</v>
      </c>
      <c r="M25" s="20">
        <v>70</v>
      </c>
      <c r="N25" s="19">
        <f t="shared" si="1"/>
        <v>320</v>
      </c>
      <c r="O25" s="5"/>
    </row>
    <row r="26" spans="1:15" ht="12.75">
      <c r="A26" s="3" t="s">
        <v>10</v>
      </c>
      <c r="B26" s="20">
        <v>0</v>
      </c>
      <c r="C26" s="20">
        <v>0</v>
      </c>
      <c r="D26" s="20">
        <v>0</v>
      </c>
      <c r="E26" s="20">
        <v>25</v>
      </c>
      <c r="F26" s="20">
        <v>20</v>
      </c>
      <c r="G26" s="20">
        <v>0</v>
      </c>
      <c r="H26" s="20">
        <v>0</v>
      </c>
      <c r="I26" s="20">
        <v>2</v>
      </c>
      <c r="J26" s="20">
        <v>0</v>
      </c>
      <c r="K26" s="20">
        <v>0</v>
      </c>
      <c r="L26" s="20">
        <v>50</v>
      </c>
      <c r="M26" s="20">
        <v>55</v>
      </c>
      <c r="N26" s="19">
        <f t="shared" si="1"/>
        <v>152</v>
      </c>
      <c r="O26" s="5"/>
    </row>
    <row r="27" spans="1:15" ht="12.75">
      <c r="A27" s="3" t="s">
        <v>11</v>
      </c>
      <c r="B27" s="20">
        <v>45</v>
      </c>
      <c r="C27" s="20">
        <v>0</v>
      </c>
      <c r="D27" s="20">
        <v>0</v>
      </c>
      <c r="E27" s="20">
        <v>0</v>
      </c>
      <c r="F27" s="20">
        <v>0</v>
      </c>
      <c r="G27" s="20">
        <v>2</v>
      </c>
      <c r="H27" s="20">
        <v>2</v>
      </c>
      <c r="I27" s="20">
        <v>2</v>
      </c>
      <c r="J27" s="20">
        <v>2</v>
      </c>
      <c r="K27" s="20">
        <v>2</v>
      </c>
      <c r="L27" s="20">
        <v>70</v>
      </c>
      <c r="M27" s="20">
        <v>70</v>
      </c>
      <c r="N27" s="19">
        <f t="shared" si="1"/>
        <v>195</v>
      </c>
      <c r="O27" s="5"/>
    </row>
    <row r="28" spans="1:15" ht="12.75" customHeight="1">
      <c r="A28" s="3" t="s">
        <v>8</v>
      </c>
      <c r="B28" s="20">
        <v>50</v>
      </c>
      <c r="C28" s="20">
        <v>20</v>
      </c>
      <c r="D28" s="20">
        <v>50</v>
      </c>
      <c r="E28" s="20">
        <v>30</v>
      </c>
      <c r="F28" s="20">
        <v>30</v>
      </c>
      <c r="G28" s="20">
        <v>2</v>
      </c>
      <c r="H28" s="20">
        <v>2</v>
      </c>
      <c r="I28" s="20">
        <v>2</v>
      </c>
      <c r="J28" s="20">
        <v>2</v>
      </c>
      <c r="K28" s="20">
        <v>2</v>
      </c>
      <c r="L28" s="20">
        <v>70</v>
      </c>
      <c r="M28" s="20">
        <v>75</v>
      </c>
      <c r="N28" s="19">
        <f t="shared" si="1"/>
        <v>335</v>
      </c>
      <c r="O28" s="5"/>
    </row>
    <row r="29" spans="1:15" ht="12.75">
      <c r="A29" s="3" t="s">
        <v>9</v>
      </c>
      <c r="B29" s="20">
        <v>25</v>
      </c>
      <c r="C29" s="20">
        <v>0</v>
      </c>
      <c r="D29" s="20">
        <v>0</v>
      </c>
      <c r="E29" s="20">
        <v>0</v>
      </c>
      <c r="F29" s="20">
        <v>30</v>
      </c>
      <c r="G29" s="20">
        <v>2</v>
      </c>
      <c r="H29" s="20">
        <v>0</v>
      </c>
      <c r="I29" s="20">
        <v>2</v>
      </c>
      <c r="J29" s="20">
        <v>0</v>
      </c>
      <c r="K29" s="20">
        <v>2</v>
      </c>
      <c r="L29" s="20">
        <v>0</v>
      </c>
      <c r="M29" s="20">
        <v>75</v>
      </c>
      <c r="N29" s="8">
        <f t="shared" si="1"/>
        <v>136</v>
      </c>
      <c r="O29" s="5"/>
    </row>
    <row r="30" spans="1:15" ht="13.5" thickBot="1">
      <c r="A30" s="26" t="s">
        <v>25</v>
      </c>
      <c r="B30" s="27">
        <v>45</v>
      </c>
      <c r="C30" s="27">
        <v>20</v>
      </c>
      <c r="D30" s="27">
        <v>50</v>
      </c>
      <c r="E30" s="27">
        <v>30</v>
      </c>
      <c r="F30" s="27">
        <v>30</v>
      </c>
      <c r="G30" s="27">
        <v>2</v>
      </c>
      <c r="H30" s="27">
        <v>2</v>
      </c>
      <c r="I30" s="27">
        <v>2</v>
      </c>
      <c r="J30" s="27">
        <v>2</v>
      </c>
      <c r="K30" s="27">
        <v>2</v>
      </c>
      <c r="L30" s="27">
        <v>60</v>
      </c>
      <c r="M30" s="27">
        <v>80</v>
      </c>
      <c r="N30" s="28">
        <f>SUM(B30:M30)</f>
        <v>325</v>
      </c>
      <c r="O30" s="5"/>
    </row>
    <row r="31" spans="1:15" ht="12.75">
      <c r="A31" s="5"/>
      <c r="B31" s="7"/>
      <c r="C31" s="7"/>
      <c r="D31" s="5"/>
      <c r="E31" s="5"/>
      <c r="F31" s="5"/>
      <c r="G31" s="5"/>
      <c r="H31" s="5"/>
      <c r="I31" s="5"/>
      <c r="J31" s="5"/>
      <c r="K31" s="5"/>
      <c r="L31" s="5"/>
      <c r="M31" s="5"/>
      <c r="N31" s="6"/>
      <c r="O31" s="5"/>
    </row>
    <row r="32" spans="1:15" ht="12.75">
      <c r="A32" s="4" t="s">
        <v>27</v>
      </c>
      <c r="B32" s="7"/>
      <c r="C32" s="7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  <c r="O32" s="5"/>
    </row>
    <row r="33" ht="13.5" thickBot="1">
      <c r="O33" s="5"/>
    </row>
    <row r="34" spans="1:15" ht="25.5">
      <c r="A34" s="9" t="s">
        <v>0</v>
      </c>
      <c r="B34" s="10"/>
      <c r="C34" s="11"/>
      <c r="D34" s="11"/>
      <c r="E34" s="12"/>
      <c r="F34" s="70" t="s">
        <v>24</v>
      </c>
      <c r="G34" s="71"/>
      <c r="H34" s="71"/>
      <c r="I34" s="71"/>
      <c r="J34" s="71"/>
      <c r="K34" s="72"/>
      <c r="L34" s="10"/>
      <c r="M34" s="13"/>
      <c r="N34" s="73" t="s">
        <v>1</v>
      </c>
      <c r="O34" s="5"/>
    </row>
    <row r="35" spans="1:15" ht="149.25" thickBot="1">
      <c r="A35" s="17"/>
      <c r="B35" s="18" t="s">
        <v>12</v>
      </c>
      <c r="C35" s="18" t="s">
        <v>13</v>
      </c>
      <c r="D35" s="18" t="s">
        <v>14</v>
      </c>
      <c r="E35" s="18" t="s">
        <v>15</v>
      </c>
      <c r="F35" s="18" t="s">
        <v>16</v>
      </c>
      <c r="G35" s="18" t="s">
        <v>17</v>
      </c>
      <c r="H35" s="18" t="s">
        <v>18</v>
      </c>
      <c r="I35" s="18" t="s">
        <v>19</v>
      </c>
      <c r="J35" s="18" t="s">
        <v>20</v>
      </c>
      <c r="K35" s="18" t="s">
        <v>21</v>
      </c>
      <c r="L35" s="18" t="s">
        <v>22</v>
      </c>
      <c r="M35" s="18" t="s">
        <v>23</v>
      </c>
      <c r="N35" s="74"/>
      <c r="O35" s="5"/>
    </row>
    <row r="36" spans="1:15" ht="13.5" thickBot="1">
      <c r="A36" s="14" t="s">
        <v>2</v>
      </c>
      <c r="B36" s="15">
        <v>50</v>
      </c>
      <c r="C36" s="16">
        <v>20</v>
      </c>
      <c r="D36" s="16">
        <v>50</v>
      </c>
      <c r="E36" s="16">
        <v>30</v>
      </c>
      <c r="F36" s="16">
        <v>30</v>
      </c>
      <c r="G36" s="16">
        <v>2</v>
      </c>
      <c r="H36" s="16">
        <v>2</v>
      </c>
      <c r="I36" s="16">
        <v>2</v>
      </c>
      <c r="J36" s="16">
        <v>2</v>
      </c>
      <c r="K36" s="16">
        <v>2</v>
      </c>
      <c r="L36" s="16">
        <v>70</v>
      </c>
      <c r="M36" s="16">
        <v>80</v>
      </c>
      <c r="N36" s="1">
        <f aca="true" t="shared" si="2" ref="N36:N46">SUM(B36:M36)</f>
        <v>340</v>
      </c>
      <c r="O36" s="5"/>
    </row>
    <row r="37" spans="1:15" ht="12.75">
      <c r="A37" s="2" t="s">
        <v>3</v>
      </c>
      <c r="B37" s="29">
        <v>40</v>
      </c>
      <c r="C37" s="29">
        <v>20</v>
      </c>
      <c r="D37" s="29">
        <v>45</v>
      </c>
      <c r="E37" s="29">
        <v>20</v>
      </c>
      <c r="F37" s="29">
        <v>20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30">
        <f t="shared" si="2"/>
        <v>145</v>
      </c>
      <c r="O37" s="5"/>
    </row>
    <row r="38" spans="1:15" ht="12.75">
      <c r="A38" s="3" t="s">
        <v>4</v>
      </c>
      <c r="B38" s="29">
        <v>45</v>
      </c>
      <c r="C38" s="29">
        <v>20</v>
      </c>
      <c r="D38" s="29">
        <v>0</v>
      </c>
      <c r="E38" s="29">
        <v>30</v>
      </c>
      <c r="F38" s="29">
        <v>25</v>
      </c>
      <c r="G38" s="29">
        <v>2</v>
      </c>
      <c r="H38" s="29">
        <v>2</v>
      </c>
      <c r="I38" s="29">
        <v>1</v>
      </c>
      <c r="J38" s="29">
        <v>2</v>
      </c>
      <c r="K38" s="29">
        <v>2</v>
      </c>
      <c r="L38" s="29">
        <v>0</v>
      </c>
      <c r="M38" s="29">
        <v>0</v>
      </c>
      <c r="N38" s="30">
        <f t="shared" si="2"/>
        <v>129</v>
      </c>
      <c r="O38" s="5"/>
    </row>
    <row r="39" spans="1:15" ht="12.75">
      <c r="A39" s="3" t="s">
        <v>5</v>
      </c>
      <c r="B39" s="29">
        <v>42</v>
      </c>
      <c r="C39" s="29">
        <v>20</v>
      </c>
      <c r="D39" s="29">
        <v>50</v>
      </c>
      <c r="E39" s="29">
        <v>23</v>
      </c>
      <c r="F39" s="29">
        <v>15</v>
      </c>
      <c r="G39" s="29">
        <v>2</v>
      </c>
      <c r="H39" s="29">
        <v>2</v>
      </c>
      <c r="I39" s="29">
        <v>2</v>
      </c>
      <c r="J39" s="29">
        <v>0</v>
      </c>
      <c r="K39" s="29">
        <v>2</v>
      </c>
      <c r="L39" s="29">
        <v>30</v>
      </c>
      <c r="M39" s="29">
        <v>30</v>
      </c>
      <c r="N39" s="30">
        <f t="shared" si="2"/>
        <v>218</v>
      </c>
      <c r="O39" s="5"/>
    </row>
    <row r="40" spans="1:15" ht="12.75">
      <c r="A40" s="3" t="s">
        <v>6</v>
      </c>
      <c r="B40" s="29">
        <v>35</v>
      </c>
      <c r="C40" s="29">
        <v>20</v>
      </c>
      <c r="D40" s="29">
        <v>50</v>
      </c>
      <c r="E40" s="29">
        <v>25</v>
      </c>
      <c r="F40" s="29">
        <v>28</v>
      </c>
      <c r="G40" s="29">
        <v>2</v>
      </c>
      <c r="H40" s="29">
        <v>2</v>
      </c>
      <c r="I40" s="29">
        <v>2</v>
      </c>
      <c r="J40" s="29">
        <v>2</v>
      </c>
      <c r="K40" s="29">
        <v>2</v>
      </c>
      <c r="L40" s="29">
        <v>30</v>
      </c>
      <c r="M40" s="29">
        <v>45</v>
      </c>
      <c r="N40" s="19">
        <f t="shared" si="2"/>
        <v>243</v>
      </c>
      <c r="O40" s="5"/>
    </row>
    <row r="41" spans="1:15" ht="12.75">
      <c r="A41" s="3" t="s">
        <v>7</v>
      </c>
      <c r="B41" s="29">
        <v>47</v>
      </c>
      <c r="C41" s="29">
        <v>20</v>
      </c>
      <c r="D41" s="29">
        <v>47</v>
      </c>
      <c r="E41" s="29">
        <v>30</v>
      </c>
      <c r="F41" s="29">
        <v>30</v>
      </c>
      <c r="G41" s="29">
        <v>1</v>
      </c>
      <c r="H41" s="29">
        <v>0</v>
      </c>
      <c r="I41" s="29">
        <v>2</v>
      </c>
      <c r="J41" s="29">
        <v>0</v>
      </c>
      <c r="K41" s="29">
        <v>0</v>
      </c>
      <c r="L41" s="29">
        <v>60</v>
      </c>
      <c r="M41" s="29">
        <v>30</v>
      </c>
      <c r="N41" s="30">
        <f t="shared" si="2"/>
        <v>267</v>
      </c>
      <c r="O41" s="5"/>
    </row>
    <row r="42" spans="1:15" ht="12.75">
      <c r="A42" s="3" t="s">
        <v>10</v>
      </c>
      <c r="B42" s="29">
        <v>30</v>
      </c>
      <c r="C42" s="29">
        <v>20</v>
      </c>
      <c r="D42" s="29">
        <v>0</v>
      </c>
      <c r="E42" s="29">
        <v>30</v>
      </c>
      <c r="F42" s="29">
        <v>30</v>
      </c>
      <c r="G42" s="29">
        <v>0</v>
      </c>
      <c r="H42" s="29">
        <v>0</v>
      </c>
      <c r="I42" s="29">
        <v>2</v>
      </c>
      <c r="J42" s="29">
        <v>0</v>
      </c>
      <c r="K42" s="29">
        <v>0</v>
      </c>
      <c r="L42" s="29">
        <v>30</v>
      </c>
      <c r="M42" s="29">
        <v>20</v>
      </c>
      <c r="N42" s="30">
        <f t="shared" si="2"/>
        <v>162</v>
      </c>
      <c r="O42" s="5"/>
    </row>
    <row r="43" spans="1:15" ht="12.75">
      <c r="A43" s="3" t="s">
        <v>11</v>
      </c>
      <c r="B43" s="29">
        <v>50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2</v>
      </c>
      <c r="J43" s="29">
        <v>0</v>
      </c>
      <c r="K43" s="29">
        <v>0</v>
      </c>
      <c r="L43" s="29">
        <v>40</v>
      </c>
      <c r="M43" s="29">
        <v>20</v>
      </c>
      <c r="N43" s="30">
        <f t="shared" si="2"/>
        <v>112</v>
      </c>
      <c r="O43" s="5"/>
    </row>
    <row r="44" spans="1:15" ht="12.75">
      <c r="A44" s="3" t="s">
        <v>8</v>
      </c>
      <c r="B44" s="29">
        <v>40</v>
      </c>
      <c r="C44" s="29">
        <v>20</v>
      </c>
      <c r="D44" s="29">
        <v>50</v>
      </c>
      <c r="E44" s="29">
        <v>25</v>
      </c>
      <c r="F44" s="29">
        <v>15</v>
      </c>
      <c r="G44" s="29">
        <v>2</v>
      </c>
      <c r="H44" s="29">
        <v>0</v>
      </c>
      <c r="I44" s="29">
        <v>2</v>
      </c>
      <c r="J44" s="29">
        <v>0</v>
      </c>
      <c r="K44" s="29">
        <v>2</v>
      </c>
      <c r="L44" s="29">
        <v>35</v>
      </c>
      <c r="M44" s="29">
        <v>35</v>
      </c>
      <c r="N44" s="30">
        <f t="shared" si="2"/>
        <v>226</v>
      </c>
      <c r="O44" s="5"/>
    </row>
    <row r="45" spans="1:15" ht="12.75">
      <c r="A45" s="3" t="s">
        <v>9</v>
      </c>
      <c r="B45" s="29">
        <v>40</v>
      </c>
      <c r="C45" s="29">
        <v>0</v>
      </c>
      <c r="D45" s="29">
        <v>0</v>
      </c>
      <c r="E45" s="29">
        <v>0</v>
      </c>
      <c r="F45" s="29">
        <v>20</v>
      </c>
      <c r="G45" s="29">
        <v>2</v>
      </c>
      <c r="H45" s="29">
        <v>0</v>
      </c>
      <c r="I45" s="29">
        <v>2</v>
      </c>
      <c r="J45" s="29">
        <v>0</v>
      </c>
      <c r="K45" s="29">
        <v>0</v>
      </c>
      <c r="L45" s="29">
        <v>0</v>
      </c>
      <c r="M45" s="29">
        <v>30</v>
      </c>
      <c r="N45" s="8">
        <f t="shared" si="2"/>
        <v>94</v>
      </c>
      <c r="O45" s="5"/>
    </row>
    <row r="46" spans="1:15" ht="12.75">
      <c r="A46" s="3" t="s">
        <v>25</v>
      </c>
      <c r="B46" s="29">
        <v>50</v>
      </c>
      <c r="C46" s="29">
        <v>20</v>
      </c>
      <c r="D46" s="29">
        <v>50</v>
      </c>
      <c r="E46" s="29">
        <v>25</v>
      </c>
      <c r="F46" s="29">
        <v>27</v>
      </c>
      <c r="G46" s="29">
        <v>2</v>
      </c>
      <c r="H46" s="29">
        <v>2</v>
      </c>
      <c r="I46" s="29">
        <v>2</v>
      </c>
      <c r="J46" s="29">
        <v>2</v>
      </c>
      <c r="K46" s="29">
        <v>2</v>
      </c>
      <c r="L46" s="29">
        <v>30</v>
      </c>
      <c r="M46" s="29">
        <v>40</v>
      </c>
      <c r="N46" s="8">
        <f t="shared" si="2"/>
        <v>252</v>
      </c>
      <c r="O46" s="5"/>
    </row>
    <row r="47" spans="1:15" ht="12.75">
      <c r="A47" s="5"/>
      <c r="B47" s="7"/>
      <c r="C47" s="7"/>
      <c r="D47" s="5"/>
      <c r="E47" s="5"/>
      <c r="F47" s="5"/>
      <c r="G47" s="5"/>
      <c r="H47" s="5"/>
      <c r="I47" s="5"/>
      <c r="J47" s="5"/>
      <c r="K47" s="5"/>
      <c r="L47" s="5"/>
      <c r="M47" s="5"/>
      <c r="N47" s="6"/>
      <c r="O47" s="5"/>
    </row>
    <row r="48" spans="1:15" ht="12.75">
      <c r="A48" s="4" t="s">
        <v>28</v>
      </c>
      <c r="B48" s="7"/>
      <c r="C48" s="7"/>
      <c r="D48" s="5"/>
      <c r="E48" s="5"/>
      <c r="F48" s="5"/>
      <c r="G48" s="5"/>
      <c r="H48" s="5"/>
      <c r="I48" s="5"/>
      <c r="J48" s="5"/>
      <c r="K48" s="5"/>
      <c r="L48" s="5"/>
      <c r="M48" s="5"/>
      <c r="N48" s="6"/>
      <c r="O48" s="5"/>
    </row>
    <row r="49" ht="13.5" thickBot="1">
      <c r="O49" s="5"/>
    </row>
    <row r="50" spans="1:15" ht="25.5">
      <c r="A50" s="9" t="s">
        <v>0</v>
      </c>
      <c r="B50" s="10"/>
      <c r="C50" s="11"/>
      <c r="D50" s="11"/>
      <c r="E50" s="12"/>
      <c r="F50" s="70" t="s">
        <v>24</v>
      </c>
      <c r="G50" s="71"/>
      <c r="H50" s="71"/>
      <c r="I50" s="71"/>
      <c r="J50" s="71"/>
      <c r="K50" s="72"/>
      <c r="L50" s="10"/>
      <c r="M50" s="13"/>
      <c r="N50" s="73" t="s">
        <v>1</v>
      </c>
      <c r="O50" s="5"/>
    </row>
    <row r="51" spans="1:15" ht="149.25" thickBot="1">
      <c r="A51" s="17"/>
      <c r="B51" s="18" t="s">
        <v>12</v>
      </c>
      <c r="C51" s="18" t="s">
        <v>13</v>
      </c>
      <c r="D51" s="18" t="s">
        <v>14</v>
      </c>
      <c r="E51" s="18" t="s">
        <v>15</v>
      </c>
      <c r="F51" s="18" t="s">
        <v>16</v>
      </c>
      <c r="G51" s="18" t="s">
        <v>17</v>
      </c>
      <c r="H51" s="18" t="s">
        <v>18</v>
      </c>
      <c r="I51" s="18" t="s">
        <v>19</v>
      </c>
      <c r="J51" s="18" t="s">
        <v>20</v>
      </c>
      <c r="K51" s="18" t="s">
        <v>21</v>
      </c>
      <c r="L51" s="18" t="s">
        <v>22</v>
      </c>
      <c r="M51" s="18" t="s">
        <v>23</v>
      </c>
      <c r="N51" s="74"/>
      <c r="O51" s="5"/>
    </row>
    <row r="52" spans="1:15" ht="13.5" thickBot="1">
      <c r="A52" s="14" t="s">
        <v>2</v>
      </c>
      <c r="B52" s="15">
        <v>50</v>
      </c>
      <c r="C52" s="16">
        <v>20</v>
      </c>
      <c r="D52" s="16">
        <v>50</v>
      </c>
      <c r="E52" s="16">
        <v>30</v>
      </c>
      <c r="F52" s="16">
        <v>30</v>
      </c>
      <c r="G52" s="16">
        <v>2</v>
      </c>
      <c r="H52" s="16">
        <v>2</v>
      </c>
      <c r="I52" s="16">
        <v>2</v>
      </c>
      <c r="J52" s="16">
        <v>2</v>
      </c>
      <c r="K52" s="16">
        <v>2</v>
      </c>
      <c r="L52" s="16">
        <v>70</v>
      </c>
      <c r="M52" s="16">
        <v>80</v>
      </c>
      <c r="N52" s="1">
        <f aca="true" t="shared" si="3" ref="N52:N62">SUM(B52:M52)</f>
        <v>340</v>
      </c>
      <c r="O52" s="5"/>
    </row>
    <row r="53" spans="1:15" ht="12.75">
      <c r="A53" s="2" t="s">
        <v>3</v>
      </c>
      <c r="B53" s="20">
        <v>35</v>
      </c>
      <c r="C53" s="20">
        <v>20</v>
      </c>
      <c r="D53" s="20">
        <v>45</v>
      </c>
      <c r="E53" s="20">
        <v>30</v>
      </c>
      <c r="F53" s="20">
        <v>20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79">
        <v>0</v>
      </c>
      <c r="N53" s="19">
        <f t="shared" si="3"/>
        <v>150</v>
      </c>
      <c r="O53" s="5"/>
    </row>
    <row r="54" spans="1:14" ht="12.75">
      <c r="A54" s="3" t="s">
        <v>4</v>
      </c>
      <c r="B54" s="20">
        <v>50</v>
      </c>
      <c r="C54" s="20">
        <v>0</v>
      </c>
      <c r="D54" s="20">
        <v>0</v>
      </c>
      <c r="E54" s="20">
        <v>30</v>
      </c>
      <c r="F54" s="20">
        <v>22</v>
      </c>
      <c r="G54" s="20">
        <v>2</v>
      </c>
      <c r="H54" s="20">
        <v>2</v>
      </c>
      <c r="I54" s="20">
        <v>0</v>
      </c>
      <c r="J54" s="20">
        <v>2</v>
      </c>
      <c r="K54" s="20">
        <v>2</v>
      </c>
      <c r="L54" s="20">
        <v>0</v>
      </c>
      <c r="M54" s="20">
        <v>0</v>
      </c>
      <c r="N54" s="19">
        <f t="shared" si="3"/>
        <v>110</v>
      </c>
    </row>
    <row r="55" spans="1:14" ht="12.75">
      <c r="A55" s="3" t="s">
        <v>5</v>
      </c>
      <c r="B55" s="20">
        <v>40</v>
      </c>
      <c r="C55" s="20">
        <v>20</v>
      </c>
      <c r="D55" s="20">
        <v>50</v>
      </c>
      <c r="E55" s="20">
        <v>30</v>
      </c>
      <c r="F55" s="20">
        <v>15</v>
      </c>
      <c r="G55" s="20">
        <v>2</v>
      </c>
      <c r="H55" s="20">
        <v>2</v>
      </c>
      <c r="I55" s="20">
        <v>2</v>
      </c>
      <c r="J55" s="20">
        <v>0</v>
      </c>
      <c r="K55" s="20">
        <v>2</v>
      </c>
      <c r="L55" s="20">
        <v>50</v>
      </c>
      <c r="M55" s="20">
        <v>65</v>
      </c>
      <c r="N55" s="19">
        <f t="shared" si="3"/>
        <v>278</v>
      </c>
    </row>
    <row r="56" spans="1:14" ht="12.75">
      <c r="A56" s="3" t="s">
        <v>6</v>
      </c>
      <c r="B56" s="20">
        <v>41</v>
      </c>
      <c r="C56" s="20">
        <v>18</v>
      </c>
      <c r="D56" s="20">
        <v>50</v>
      </c>
      <c r="E56" s="20">
        <v>30</v>
      </c>
      <c r="F56" s="20">
        <v>25</v>
      </c>
      <c r="G56" s="20">
        <v>2</v>
      </c>
      <c r="H56" s="20">
        <v>2</v>
      </c>
      <c r="I56" s="20">
        <v>2</v>
      </c>
      <c r="J56" s="20">
        <v>2</v>
      </c>
      <c r="K56" s="20">
        <v>2</v>
      </c>
      <c r="L56" s="20">
        <v>45</v>
      </c>
      <c r="M56" s="20">
        <v>50</v>
      </c>
      <c r="N56" s="19">
        <f t="shared" si="3"/>
        <v>269</v>
      </c>
    </row>
    <row r="57" spans="1:14" ht="12.75">
      <c r="A57" s="3" t="s">
        <v>7</v>
      </c>
      <c r="B57" s="20">
        <v>50</v>
      </c>
      <c r="C57" s="20">
        <v>20</v>
      </c>
      <c r="D57" s="20">
        <v>50</v>
      </c>
      <c r="E57" s="20">
        <v>30</v>
      </c>
      <c r="F57" s="20">
        <v>25</v>
      </c>
      <c r="G57" s="20">
        <v>2</v>
      </c>
      <c r="H57" s="20">
        <v>2</v>
      </c>
      <c r="I57" s="20">
        <v>2</v>
      </c>
      <c r="J57" s="20">
        <v>2</v>
      </c>
      <c r="K57" s="20">
        <v>0</v>
      </c>
      <c r="L57" s="20">
        <v>70</v>
      </c>
      <c r="M57" s="20">
        <v>65</v>
      </c>
      <c r="N57" s="19">
        <f t="shared" si="3"/>
        <v>318</v>
      </c>
    </row>
    <row r="58" spans="1:14" ht="12.75">
      <c r="A58" s="3" t="s">
        <v>10</v>
      </c>
      <c r="B58" s="20">
        <v>0</v>
      </c>
      <c r="C58" s="20">
        <v>0</v>
      </c>
      <c r="D58" s="20">
        <v>0</v>
      </c>
      <c r="E58" s="20">
        <v>20</v>
      </c>
      <c r="F58" s="20">
        <v>15</v>
      </c>
      <c r="G58" s="20">
        <v>0</v>
      </c>
      <c r="H58" s="20">
        <v>0</v>
      </c>
      <c r="I58" s="20">
        <v>2</v>
      </c>
      <c r="J58" s="20">
        <v>0</v>
      </c>
      <c r="K58" s="20">
        <v>0</v>
      </c>
      <c r="L58" s="20">
        <v>45</v>
      </c>
      <c r="M58" s="20">
        <v>55</v>
      </c>
      <c r="N58" s="19">
        <f t="shared" si="3"/>
        <v>137</v>
      </c>
    </row>
    <row r="59" spans="1:14" ht="12.75">
      <c r="A59" s="3" t="s">
        <v>11</v>
      </c>
      <c r="B59" s="20">
        <v>45</v>
      </c>
      <c r="C59" s="20">
        <v>0</v>
      </c>
      <c r="D59" s="20">
        <v>0</v>
      </c>
      <c r="E59" s="20">
        <v>0</v>
      </c>
      <c r="F59" s="20">
        <v>0</v>
      </c>
      <c r="G59" s="20">
        <v>2</v>
      </c>
      <c r="H59" s="20">
        <v>2</v>
      </c>
      <c r="I59" s="20">
        <v>2</v>
      </c>
      <c r="J59" s="20">
        <v>2</v>
      </c>
      <c r="K59" s="20">
        <v>2</v>
      </c>
      <c r="L59" s="20">
        <v>65</v>
      </c>
      <c r="M59" s="20">
        <v>65</v>
      </c>
      <c r="N59" s="19">
        <f t="shared" si="3"/>
        <v>185</v>
      </c>
    </row>
    <row r="60" spans="1:14" ht="12.75">
      <c r="A60" s="3" t="s">
        <v>8</v>
      </c>
      <c r="B60" s="21">
        <v>30</v>
      </c>
      <c r="C60" s="20">
        <v>20</v>
      </c>
      <c r="D60" s="20">
        <v>0</v>
      </c>
      <c r="E60" s="20">
        <v>30</v>
      </c>
      <c r="F60" s="20">
        <v>25</v>
      </c>
      <c r="G60" s="20">
        <v>2</v>
      </c>
      <c r="H60" s="20">
        <v>2</v>
      </c>
      <c r="I60" s="20">
        <v>2</v>
      </c>
      <c r="J60" s="20">
        <v>2</v>
      </c>
      <c r="K60" s="20">
        <v>2</v>
      </c>
      <c r="L60" s="21">
        <v>45</v>
      </c>
      <c r="M60" s="20">
        <v>65</v>
      </c>
      <c r="N60" s="19">
        <f t="shared" si="3"/>
        <v>225</v>
      </c>
    </row>
    <row r="61" spans="1:14" ht="12.75">
      <c r="A61" s="3" t="s">
        <v>9</v>
      </c>
      <c r="B61" s="29">
        <v>0</v>
      </c>
      <c r="C61" s="29">
        <v>0</v>
      </c>
      <c r="D61" s="29">
        <v>0</v>
      </c>
      <c r="E61" s="29">
        <v>0</v>
      </c>
      <c r="F61" s="29">
        <v>5</v>
      </c>
      <c r="G61" s="29">
        <v>2</v>
      </c>
      <c r="H61" s="29">
        <v>2</v>
      </c>
      <c r="I61" s="29">
        <v>2</v>
      </c>
      <c r="J61" s="29">
        <v>2</v>
      </c>
      <c r="K61" s="29">
        <v>2</v>
      </c>
      <c r="L61" s="29">
        <v>0</v>
      </c>
      <c r="M61" s="29">
        <v>65</v>
      </c>
      <c r="N61" s="8">
        <f t="shared" si="3"/>
        <v>80</v>
      </c>
    </row>
    <row r="62" spans="1:14" ht="12.75">
      <c r="A62" s="3" t="s">
        <v>25</v>
      </c>
      <c r="B62" s="29">
        <v>50</v>
      </c>
      <c r="C62" s="78">
        <v>0</v>
      </c>
      <c r="D62" s="29">
        <v>50</v>
      </c>
      <c r="E62" s="29">
        <v>30</v>
      </c>
      <c r="F62" s="29">
        <v>30</v>
      </c>
      <c r="G62" s="29">
        <v>2</v>
      </c>
      <c r="H62" s="29">
        <v>2</v>
      </c>
      <c r="I62" s="29">
        <v>2</v>
      </c>
      <c r="J62" s="29">
        <v>2</v>
      </c>
      <c r="K62" s="29">
        <v>2</v>
      </c>
      <c r="L62" s="29">
        <v>65</v>
      </c>
      <c r="M62" s="29">
        <v>80</v>
      </c>
      <c r="N62" s="8">
        <f t="shared" si="3"/>
        <v>315</v>
      </c>
    </row>
    <row r="64" ht="12.75">
      <c r="A64" t="s">
        <v>29</v>
      </c>
    </row>
    <row r="65" ht="13.5" thickBot="1"/>
    <row r="66" spans="1:14" ht="25.5">
      <c r="A66" s="9" t="s">
        <v>0</v>
      </c>
      <c r="B66" s="10"/>
      <c r="C66" s="11"/>
      <c r="D66" s="11"/>
      <c r="E66" s="12"/>
      <c r="F66" s="70" t="s">
        <v>24</v>
      </c>
      <c r="G66" s="71"/>
      <c r="H66" s="71"/>
      <c r="I66" s="71"/>
      <c r="J66" s="71"/>
      <c r="K66" s="72"/>
      <c r="L66" s="10"/>
      <c r="M66" s="13"/>
      <c r="N66" s="73" t="s">
        <v>1</v>
      </c>
    </row>
    <row r="67" spans="1:14" ht="149.25" thickBot="1">
      <c r="A67" s="17"/>
      <c r="B67" s="18" t="s">
        <v>12</v>
      </c>
      <c r="C67" s="18" t="s">
        <v>13</v>
      </c>
      <c r="D67" s="18" t="s">
        <v>14</v>
      </c>
      <c r="E67" s="18" t="s">
        <v>15</v>
      </c>
      <c r="F67" s="18" t="s">
        <v>16</v>
      </c>
      <c r="G67" s="18" t="s">
        <v>17</v>
      </c>
      <c r="H67" s="18" t="s">
        <v>18</v>
      </c>
      <c r="I67" s="18" t="s">
        <v>19</v>
      </c>
      <c r="J67" s="18" t="s">
        <v>20</v>
      </c>
      <c r="K67" s="18" t="s">
        <v>21</v>
      </c>
      <c r="L67" s="18" t="s">
        <v>22</v>
      </c>
      <c r="M67" s="18" t="s">
        <v>23</v>
      </c>
      <c r="N67" s="74"/>
    </row>
    <row r="68" spans="1:14" ht="13.5" thickBot="1">
      <c r="A68" s="14" t="s">
        <v>2</v>
      </c>
      <c r="B68" s="15">
        <v>50</v>
      </c>
      <c r="C68" s="16">
        <v>20</v>
      </c>
      <c r="D68" s="16">
        <v>50</v>
      </c>
      <c r="E68" s="16">
        <v>30</v>
      </c>
      <c r="F68" s="16">
        <v>30</v>
      </c>
      <c r="G68" s="16">
        <v>2</v>
      </c>
      <c r="H68" s="16">
        <v>2</v>
      </c>
      <c r="I68" s="16">
        <v>2</v>
      </c>
      <c r="J68" s="16">
        <v>2</v>
      </c>
      <c r="K68" s="16">
        <v>2</v>
      </c>
      <c r="L68" s="16">
        <v>70</v>
      </c>
      <c r="M68" s="16">
        <v>80</v>
      </c>
      <c r="N68" s="1">
        <f aca="true" t="shared" si="4" ref="N68:N78">SUM(B68:M68)</f>
        <v>340</v>
      </c>
    </row>
    <row r="69" spans="1:14" ht="12.75">
      <c r="A69" s="2" t="s">
        <v>3</v>
      </c>
      <c r="B69" s="29">
        <v>0</v>
      </c>
      <c r="C69" s="29">
        <v>20</v>
      </c>
      <c r="D69" s="29">
        <v>40</v>
      </c>
      <c r="E69" s="29">
        <v>12</v>
      </c>
      <c r="F69" s="29">
        <v>30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30">
        <f t="shared" si="4"/>
        <v>102</v>
      </c>
    </row>
    <row r="70" spans="1:14" ht="12.75">
      <c r="A70" s="3" t="s">
        <v>4</v>
      </c>
      <c r="B70" s="29">
        <v>45</v>
      </c>
      <c r="C70" s="29">
        <v>20</v>
      </c>
      <c r="D70" s="29">
        <v>0</v>
      </c>
      <c r="E70" s="29">
        <v>30</v>
      </c>
      <c r="F70" s="29">
        <v>30</v>
      </c>
      <c r="G70" s="29">
        <v>2</v>
      </c>
      <c r="H70" s="29">
        <v>0.5</v>
      </c>
      <c r="I70" s="29">
        <v>0.5</v>
      </c>
      <c r="J70" s="29">
        <v>0.5</v>
      </c>
      <c r="K70" s="29">
        <v>0.5</v>
      </c>
      <c r="L70" s="29">
        <v>0</v>
      </c>
      <c r="M70" s="29">
        <v>0</v>
      </c>
      <c r="N70" s="30">
        <f t="shared" si="4"/>
        <v>129</v>
      </c>
    </row>
    <row r="71" spans="1:14" ht="12.75">
      <c r="A71" s="3" t="s">
        <v>5</v>
      </c>
      <c r="B71" s="29">
        <v>50</v>
      </c>
      <c r="C71" s="29">
        <v>20</v>
      </c>
      <c r="D71" s="29">
        <v>45</v>
      </c>
      <c r="E71" s="29">
        <v>30</v>
      </c>
      <c r="F71" s="29">
        <v>25</v>
      </c>
      <c r="G71" s="29">
        <v>2</v>
      </c>
      <c r="H71" s="29">
        <v>2</v>
      </c>
      <c r="I71" s="29">
        <v>2</v>
      </c>
      <c r="J71" s="29">
        <v>0</v>
      </c>
      <c r="K71" s="29">
        <v>2</v>
      </c>
      <c r="L71" s="29">
        <v>30</v>
      </c>
      <c r="M71" s="29">
        <v>30</v>
      </c>
      <c r="N71" s="30">
        <f t="shared" si="4"/>
        <v>238</v>
      </c>
    </row>
    <row r="72" spans="1:14" ht="12.75">
      <c r="A72" s="3" t="s">
        <v>6</v>
      </c>
      <c r="B72" s="29">
        <v>30</v>
      </c>
      <c r="C72" s="29">
        <v>20</v>
      </c>
      <c r="D72" s="29">
        <v>45</v>
      </c>
      <c r="E72" s="29">
        <v>12</v>
      </c>
      <c r="F72" s="29">
        <v>30</v>
      </c>
      <c r="G72" s="29">
        <v>1.5</v>
      </c>
      <c r="H72" s="29">
        <v>1</v>
      </c>
      <c r="I72" s="29">
        <v>1.5</v>
      </c>
      <c r="J72" s="29">
        <v>1</v>
      </c>
      <c r="K72" s="29">
        <v>1</v>
      </c>
      <c r="L72" s="29">
        <v>50</v>
      </c>
      <c r="M72" s="29">
        <v>50</v>
      </c>
      <c r="N72" s="19">
        <f t="shared" si="4"/>
        <v>243</v>
      </c>
    </row>
    <row r="73" spans="1:14" ht="12.75">
      <c r="A73" s="3" t="s">
        <v>7</v>
      </c>
      <c r="B73" s="29">
        <v>50</v>
      </c>
      <c r="C73" s="29">
        <v>20</v>
      </c>
      <c r="D73" s="29">
        <v>50</v>
      </c>
      <c r="E73" s="29">
        <v>6</v>
      </c>
      <c r="F73" s="29">
        <v>30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60</v>
      </c>
      <c r="M73" s="29">
        <v>50</v>
      </c>
      <c r="N73" s="30">
        <f t="shared" si="4"/>
        <v>266</v>
      </c>
    </row>
    <row r="74" spans="1:14" ht="12.75">
      <c r="A74" s="3" t="s">
        <v>10</v>
      </c>
      <c r="B74" s="29">
        <v>35</v>
      </c>
      <c r="C74" s="29">
        <v>15</v>
      </c>
      <c r="D74" s="29">
        <v>0</v>
      </c>
      <c r="E74" s="29">
        <v>30</v>
      </c>
      <c r="F74" s="29">
        <v>30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20</v>
      </c>
      <c r="M74" s="29">
        <v>20</v>
      </c>
      <c r="N74" s="30">
        <f t="shared" si="4"/>
        <v>150</v>
      </c>
    </row>
    <row r="75" spans="1:14" ht="12.75">
      <c r="A75" s="3" t="s">
        <v>11</v>
      </c>
      <c r="B75" s="29">
        <v>45</v>
      </c>
      <c r="C75" s="29">
        <v>0</v>
      </c>
      <c r="D75" s="29">
        <v>0</v>
      </c>
      <c r="E75" s="29">
        <v>0</v>
      </c>
      <c r="F75" s="29">
        <v>0</v>
      </c>
      <c r="G75" s="29">
        <v>2</v>
      </c>
      <c r="H75" s="29">
        <v>0.5</v>
      </c>
      <c r="I75" s="29">
        <v>2</v>
      </c>
      <c r="J75" s="29">
        <v>2</v>
      </c>
      <c r="K75" s="29">
        <v>2</v>
      </c>
      <c r="L75" s="29">
        <v>50</v>
      </c>
      <c r="M75" s="29">
        <v>30</v>
      </c>
      <c r="N75" s="30">
        <f t="shared" si="4"/>
        <v>133.5</v>
      </c>
    </row>
    <row r="76" spans="1:14" ht="12.75">
      <c r="A76" s="3" t="s">
        <v>8</v>
      </c>
      <c r="B76" s="29">
        <v>50</v>
      </c>
      <c r="C76" s="29">
        <v>20</v>
      </c>
      <c r="D76" s="29">
        <v>50</v>
      </c>
      <c r="E76" s="29">
        <v>30</v>
      </c>
      <c r="F76" s="29">
        <v>30</v>
      </c>
      <c r="G76" s="29">
        <v>2</v>
      </c>
      <c r="H76" s="29">
        <v>1</v>
      </c>
      <c r="I76" s="29">
        <v>1</v>
      </c>
      <c r="J76" s="29">
        <v>1</v>
      </c>
      <c r="K76" s="29">
        <v>1</v>
      </c>
      <c r="L76" s="29">
        <v>55</v>
      </c>
      <c r="M76" s="29">
        <v>75</v>
      </c>
      <c r="N76" s="30">
        <f t="shared" si="4"/>
        <v>316</v>
      </c>
    </row>
    <row r="77" spans="1:14" ht="12.75">
      <c r="A77" s="3" t="s">
        <v>9</v>
      </c>
      <c r="B77" s="29">
        <v>30</v>
      </c>
      <c r="C77" s="29">
        <v>0</v>
      </c>
      <c r="D77" s="29">
        <v>0</v>
      </c>
      <c r="E77" s="29">
        <v>0</v>
      </c>
      <c r="F77" s="29">
        <v>20</v>
      </c>
      <c r="G77" s="29">
        <v>1.5</v>
      </c>
      <c r="H77" s="29">
        <v>0</v>
      </c>
      <c r="I77" s="29">
        <v>0.5</v>
      </c>
      <c r="J77" s="29">
        <v>0</v>
      </c>
      <c r="K77" s="29">
        <v>1</v>
      </c>
      <c r="L77" s="29">
        <v>0</v>
      </c>
      <c r="M77" s="29">
        <v>65</v>
      </c>
      <c r="N77" s="8">
        <f t="shared" si="4"/>
        <v>118</v>
      </c>
    </row>
    <row r="78" spans="1:15" ht="12.75">
      <c r="A78" s="33" t="s">
        <v>25</v>
      </c>
      <c r="B78" s="52">
        <f>(B14+B30+B46+B62+B93+B109+B125)/7</f>
        <v>40</v>
      </c>
      <c r="C78" s="52">
        <f aca="true" t="shared" si="5" ref="C78:M78">(C14+C30+C46+C62+C93+C109+C125)/7</f>
        <v>12.142857142857142</v>
      </c>
      <c r="D78" s="52">
        <f t="shared" si="5"/>
        <v>42.142857142857146</v>
      </c>
      <c r="E78" s="52">
        <f t="shared" si="5"/>
        <v>27.142857142857142</v>
      </c>
      <c r="F78" s="52">
        <f t="shared" si="5"/>
        <v>28.857142857142858</v>
      </c>
      <c r="G78" s="52">
        <f t="shared" si="5"/>
        <v>2</v>
      </c>
      <c r="H78" s="52">
        <f t="shared" si="5"/>
        <v>1.8571428571428572</v>
      </c>
      <c r="I78" s="52">
        <f t="shared" si="5"/>
        <v>2</v>
      </c>
      <c r="J78" s="52">
        <f t="shared" si="5"/>
        <v>2</v>
      </c>
      <c r="K78" s="52">
        <f t="shared" si="5"/>
        <v>1.8571428571428572</v>
      </c>
      <c r="L78" s="52">
        <f t="shared" si="5"/>
        <v>47.857142857142854</v>
      </c>
      <c r="M78" s="52">
        <f t="shared" si="5"/>
        <v>71.42857142857143</v>
      </c>
      <c r="N78" s="51">
        <f t="shared" si="4"/>
        <v>279.2857142857143</v>
      </c>
      <c r="O78" t="s">
        <v>46</v>
      </c>
    </row>
    <row r="80" spans="1:14" ht="13.5" thickBot="1">
      <c r="A80" t="s">
        <v>30</v>
      </c>
      <c r="B80" s="34" t="s">
        <v>47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</row>
    <row r="81" spans="1:14" ht="25.5">
      <c r="A81" s="35" t="s">
        <v>0</v>
      </c>
      <c r="B81" s="36"/>
      <c r="C81" s="37"/>
      <c r="D81" s="37"/>
      <c r="E81" s="38"/>
      <c r="F81" s="75" t="s">
        <v>24</v>
      </c>
      <c r="G81" s="76"/>
      <c r="H81" s="76"/>
      <c r="I81" s="76"/>
      <c r="J81" s="76"/>
      <c r="K81" s="77"/>
      <c r="L81" s="36"/>
      <c r="M81" s="39"/>
      <c r="N81" s="73" t="s">
        <v>1</v>
      </c>
    </row>
    <row r="82" spans="1:14" ht="149.25" thickBot="1">
      <c r="A82" s="40"/>
      <c r="B82" s="41" t="s">
        <v>12</v>
      </c>
      <c r="C82" s="41" t="s">
        <v>13</v>
      </c>
      <c r="D82" s="41" t="s">
        <v>14</v>
      </c>
      <c r="E82" s="41" t="s">
        <v>15</v>
      </c>
      <c r="F82" s="41" t="s">
        <v>16</v>
      </c>
      <c r="G82" s="41" t="s">
        <v>17</v>
      </c>
      <c r="H82" s="41" t="s">
        <v>18</v>
      </c>
      <c r="I82" s="41" t="s">
        <v>19</v>
      </c>
      <c r="J82" s="41" t="s">
        <v>20</v>
      </c>
      <c r="K82" s="41" t="s">
        <v>21</v>
      </c>
      <c r="L82" s="41" t="s">
        <v>22</v>
      </c>
      <c r="M82" s="41" t="s">
        <v>23</v>
      </c>
      <c r="N82" s="74"/>
    </row>
    <row r="83" spans="1:14" ht="13.5" thickBot="1">
      <c r="A83" s="42" t="s">
        <v>2</v>
      </c>
      <c r="B83" s="43">
        <v>50</v>
      </c>
      <c r="C83" s="44">
        <v>20</v>
      </c>
      <c r="D83" s="44">
        <v>50</v>
      </c>
      <c r="E83" s="44">
        <v>30</v>
      </c>
      <c r="F83" s="44">
        <v>30</v>
      </c>
      <c r="G83" s="44">
        <v>2</v>
      </c>
      <c r="H83" s="44">
        <v>2</v>
      </c>
      <c r="I83" s="44">
        <v>2</v>
      </c>
      <c r="J83" s="44">
        <v>2</v>
      </c>
      <c r="K83" s="44">
        <v>2</v>
      </c>
      <c r="L83" s="44">
        <v>70</v>
      </c>
      <c r="M83" s="44">
        <v>80</v>
      </c>
      <c r="N83" s="1">
        <f aca="true" t="shared" si="6" ref="N83:N93">SUM(B83:M83)</f>
        <v>340</v>
      </c>
    </row>
    <row r="84" spans="1:14" ht="12.75">
      <c r="A84" s="32" t="s">
        <v>3</v>
      </c>
      <c r="B84" s="45">
        <v>40</v>
      </c>
      <c r="C84" s="45">
        <v>20</v>
      </c>
      <c r="D84" s="45">
        <v>45</v>
      </c>
      <c r="E84" s="45">
        <v>20</v>
      </c>
      <c r="F84" s="45">
        <v>30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5">
        <v>10</v>
      </c>
      <c r="N84" s="19">
        <f t="shared" si="6"/>
        <v>165</v>
      </c>
    </row>
    <row r="85" spans="1:14" ht="12.75">
      <c r="A85" s="33" t="s">
        <v>4</v>
      </c>
      <c r="B85" s="45">
        <v>45</v>
      </c>
      <c r="C85" s="45">
        <v>20</v>
      </c>
      <c r="D85" s="45">
        <v>0</v>
      </c>
      <c r="E85" s="45">
        <v>30</v>
      </c>
      <c r="F85" s="45">
        <v>30</v>
      </c>
      <c r="G85" s="46">
        <v>2</v>
      </c>
      <c r="H85" s="46">
        <v>1</v>
      </c>
      <c r="I85" s="46">
        <v>0.5</v>
      </c>
      <c r="J85" s="46">
        <v>1</v>
      </c>
      <c r="K85" s="46">
        <v>1</v>
      </c>
      <c r="L85" s="46">
        <v>0</v>
      </c>
      <c r="M85" s="45">
        <v>0</v>
      </c>
      <c r="N85" s="19">
        <f t="shared" si="6"/>
        <v>130.5</v>
      </c>
    </row>
    <row r="86" spans="1:14" ht="12.75">
      <c r="A86" s="33" t="s">
        <v>5</v>
      </c>
      <c r="B86" s="45">
        <v>35</v>
      </c>
      <c r="C86" s="45">
        <v>15</v>
      </c>
      <c r="D86" s="45">
        <v>50</v>
      </c>
      <c r="E86" s="45">
        <v>25</v>
      </c>
      <c r="F86" s="45">
        <v>25</v>
      </c>
      <c r="G86" s="46">
        <v>2</v>
      </c>
      <c r="H86" s="46">
        <v>2</v>
      </c>
      <c r="I86" s="46">
        <v>2</v>
      </c>
      <c r="J86" s="46">
        <v>0</v>
      </c>
      <c r="K86" s="46">
        <v>2</v>
      </c>
      <c r="L86" s="46">
        <v>20</v>
      </c>
      <c r="M86" s="45">
        <v>30</v>
      </c>
      <c r="N86" s="19">
        <f t="shared" si="6"/>
        <v>208</v>
      </c>
    </row>
    <row r="87" spans="1:14" ht="12.75">
      <c r="A87" s="33" t="s">
        <v>6</v>
      </c>
      <c r="B87" s="45">
        <v>40</v>
      </c>
      <c r="C87" s="45">
        <v>20</v>
      </c>
      <c r="D87" s="45">
        <v>45</v>
      </c>
      <c r="E87" s="45">
        <v>30</v>
      </c>
      <c r="F87" s="45">
        <v>30</v>
      </c>
      <c r="G87" s="46">
        <v>1.5</v>
      </c>
      <c r="H87" s="46">
        <v>2</v>
      </c>
      <c r="I87" s="46">
        <v>2</v>
      </c>
      <c r="J87" s="46">
        <v>2</v>
      </c>
      <c r="K87" s="46">
        <v>2</v>
      </c>
      <c r="L87" s="46">
        <v>30</v>
      </c>
      <c r="M87" s="45">
        <v>40</v>
      </c>
      <c r="N87" s="19">
        <f t="shared" si="6"/>
        <v>244.5</v>
      </c>
    </row>
    <row r="88" spans="1:14" ht="12.75">
      <c r="A88" s="33" t="s">
        <v>7</v>
      </c>
      <c r="B88" s="45">
        <v>45</v>
      </c>
      <c r="C88" s="45">
        <v>15</v>
      </c>
      <c r="D88" s="45">
        <v>45</v>
      </c>
      <c r="E88" s="45">
        <v>20</v>
      </c>
      <c r="F88" s="45">
        <v>25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60</v>
      </c>
      <c r="M88" s="45">
        <v>45</v>
      </c>
      <c r="N88" s="19">
        <f t="shared" si="6"/>
        <v>255</v>
      </c>
    </row>
    <row r="89" spans="1:14" ht="12.75">
      <c r="A89" s="33" t="s">
        <v>10</v>
      </c>
      <c r="B89" s="45">
        <v>30</v>
      </c>
      <c r="C89" s="45">
        <v>15</v>
      </c>
      <c r="D89" s="45">
        <v>0</v>
      </c>
      <c r="E89" s="45">
        <v>30</v>
      </c>
      <c r="F89" s="45">
        <v>30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25</v>
      </c>
      <c r="M89" s="45">
        <v>5</v>
      </c>
      <c r="N89" s="19">
        <f t="shared" si="6"/>
        <v>135</v>
      </c>
    </row>
    <row r="90" spans="1:14" ht="12.75">
      <c r="A90" s="33" t="s">
        <v>11</v>
      </c>
      <c r="B90" s="45">
        <v>35</v>
      </c>
      <c r="C90" s="45">
        <v>0</v>
      </c>
      <c r="D90" s="45">
        <v>0</v>
      </c>
      <c r="E90" s="45">
        <v>0</v>
      </c>
      <c r="F90" s="45">
        <v>0</v>
      </c>
      <c r="G90" s="46">
        <v>0.5</v>
      </c>
      <c r="H90" s="46">
        <v>1</v>
      </c>
      <c r="I90" s="46">
        <v>1</v>
      </c>
      <c r="J90" s="46">
        <v>1</v>
      </c>
      <c r="K90" s="46">
        <v>1</v>
      </c>
      <c r="L90" s="46">
        <v>65</v>
      </c>
      <c r="M90" s="45">
        <v>30</v>
      </c>
      <c r="N90" s="19">
        <f t="shared" si="6"/>
        <v>134.5</v>
      </c>
    </row>
    <row r="91" spans="1:15" ht="12.75">
      <c r="A91" s="33" t="s">
        <v>8</v>
      </c>
      <c r="B91" s="53">
        <f>(B12+B28+B44+B60+B76+B107+B123)/7</f>
        <v>38.57142857142857</v>
      </c>
      <c r="C91" s="53">
        <f aca="true" t="shared" si="7" ref="C91:M91">(C12+C28+C44+C60+C76+C107+C123)/7</f>
        <v>17.142857142857142</v>
      </c>
      <c r="D91" s="53">
        <f t="shared" si="7"/>
        <v>35</v>
      </c>
      <c r="E91" s="53">
        <f t="shared" si="7"/>
        <v>29.285714285714285</v>
      </c>
      <c r="F91" s="53">
        <f t="shared" si="7"/>
        <v>27.142857142857142</v>
      </c>
      <c r="G91" s="53">
        <f t="shared" si="7"/>
        <v>2</v>
      </c>
      <c r="H91" s="53">
        <f t="shared" si="7"/>
        <v>1.5714285714285714</v>
      </c>
      <c r="I91" s="53">
        <f t="shared" si="7"/>
        <v>1.8571428571428572</v>
      </c>
      <c r="J91" s="53">
        <f t="shared" si="7"/>
        <v>1.2857142857142858</v>
      </c>
      <c r="K91" s="53">
        <f t="shared" si="7"/>
        <v>1.5714285714285714</v>
      </c>
      <c r="L91" s="53">
        <f t="shared" si="7"/>
        <v>56.42857142857143</v>
      </c>
      <c r="M91" s="53">
        <f t="shared" si="7"/>
        <v>64.28571428571429</v>
      </c>
      <c r="N91" s="50">
        <f t="shared" si="6"/>
        <v>276.14285714285717</v>
      </c>
      <c r="O91" t="s">
        <v>46</v>
      </c>
    </row>
    <row r="92" spans="1:14" ht="12.75">
      <c r="A92" s="33" t="s">
        <v>9</v>
      </c>
      <c r="B92" s="45">
        <v>25</v>
      </c>
      <c r="C92" s="45">
        <v>0</v>
      </c>
      <c r="D92" s="45">
        <v>0</v>
      </c>
      <c r="E92" s="45">
        <v>0</v>
      </c>
      <c r="F92" s="45">
        <v>15</v>
      </c>
      <c r="G92" s="46">
        <v>1.5</v>
      </c>
      <c r="H92" s="46">
        <v>0</v>
      </c>
      <c r="I92" s="46">
        <v>1</v>
      </c>
      <c r="J92" s="46">
        <v>0</v>
      </c>
      <c r="K92" s="46">
        <v>1</v>
      </c>
      <c r="L92" s="46">
        <f>-L1509</f>
        <v>0</v>
      </c>
      <c r="M92" s="45">
        <v>50</v>
      </c>
      <c r="N92" s="8">
        <f t="shared" si="6"/>
        <v>93.5</v>
      </c>
    </row>
    <row r="93" spans="1:14" ht="12.75">
      <c r="A93" s="33" t="s">
        <v>25</v>
      </c>
      <c r="B93" s="45">
        <v>45</v>
      </c>
      <c r="C93" s="46">
        <v>5</v>
      </c>
      <c r="D93" s="45">
        <v>50</v>
      </c>
      <c r="E93" s="45">
        <v>25</v>
      </c>
      <c r="F93" s="45">
        <v>25</v>
      </c>
      <c r="G93" s="46">
        <v>2</v>
      </c>
      <c r="H93" s="46">
        <v>2</v>
      </c>
      <c r="I93" s="46">
        <v>2</v>
      </c>
      <c r="J93" s="46">
        <v>2</v>
      </c>
      <c r="K93" s="46">
        <v>1</v>
      </c>
      <c r="L93" s="46">
        <v>30</v>
      </c>
      <c r="M93" s="45">
        <v>70</v>
      </c>
      <c r="N93" s="8">
        <f t="shared" si="6"/>
        <v>259</v>
      </c>
    </row>
    <row r="94" ht="12.75">
      <c r="N94" s="49"/>
    </row>
    <row r="96" ht="13.5" thickBot="1">
      <c r="A96" t="s">
        <v>32</v>
      </c>
    </row>
    <row r="97" spans="1:14" ht="25.5">
      <c r="A97" s="9" t="s">
        <v>0</v>
      </c>
      <c r="B97" s="10"/>
      <c r="C97" s="11"/>
      <c r="D97" s="11"/>
      <c r="E97" s="12"/>
      <c r="F97" s="70" t="s">
        <v>24</v>
      </c>
      <c r="G97" s="71"/>
      <c r="H97" s="71"/>
      <c r="I97" s="71"/>
      <c r="J97" s="71"/>
      <c r="K97" s="72"/>
      <c r="L97" s="10"/>
      <c r="M97" s="13"/>
      <c r="N97" s="73" t="s">
        <v>1</v>
      </c>
    </row>
    <row r="98" spans="1:14" ht="149.25" thickBot="1">
      <c r="A98" s="17"/>
      <c r="B98" s="18" t="s">
        <v>12</v>
      </c>
      <c r="C98" s="18" t="s">
        <v>13</v>
      </c>
      <c r="D98" s="18" t="s">
        <v>14</v>
      </c>
      <c r="E98" s="18" t="s">
        <v>15</v>
      </c>
      <c r="F98" s="18" t="s">
        <v>16</v>
      </c>
      <c r="G98" s="18" t="s">
        <v>17</v>
      </c>
      <c r="H98" s="18" t="s">
        <v>18</v>
      </c>
      <c r="I98" s="18" t="s">
        <v>19</v>
      </c>
      <c r="J98" s="18" t="s">
        <v>20</v>
      </c>
      <c r="K98" s="18" t="s">
        <v>21</v>
      </c>
      <c r="L98" s="18" t="s">
        <v>22</v>
      </c>
      <c r="M98" s="18" t="s">
        <v>23</v>
      </c>
      <c r="N98" s="74"/>
    </row>
    <row r="99" spans="1:14" ht="13.5" thickBot="1">
      <c r="A99" s="14" t="s">
        <v>2</v>
      </c>
      <c r="B99" s="15">
        <v>50</v>
      </c>
      <c r="C99" s="16">
        <v>20</v>
      </c>
      <c r="D99" s="16">
        <v>50</v>
      </c>
      <c r="E99" s="16">
        <v>30</v>
      </c>
      <c r="F99" s="16">
        <v>30</v>
      </c>
      <c r="G99" s="16">
        <v>2</v>
      </c>
      <c r="H99" s="16">
        <v>2</v>
      </c>
      <c r="I99" s="16">
        <v>2</v>
      </c>
      <c r="J99" s="16">
        <v>2</v>
      </c>
      <c r="K99" s="16">
        <v>2</v>
      </c>
      <c r="L99" s="16">
        <v>70</v>
      </c>
      <c r="M99" s="16">
        <v>80</v>
      </c>
      <c r="N99" s="1">
        <f aca="true" t="shared" si="8" ref="N99:N108">SUM(B99:M99)</f>
        <v>340</v>
      </c>
    </row>
    <row r="100" spans="1:14" ht="12.75">
      <c r="A100" s="2" t="s">
        <v>3</v>
      </c>
      <c r="B100" s="20">
        <v>40</v>
      </c>
      <c r="C100" s="20">
        <v>20</v>
      </c>
      <c r="D100" s="20">
        <v>45</v>
      </c>
      <c r="E100" s="20">
        <v>30</v>
      </c>
      <c r="F100" s="20">
        <v>25</v>
      </c>
      <c r="G100" s="20">
        <v>0</v>
      </c>
      <c r="H100" s="20">
        <v>0</v>
      </c>
      <c r="I100" s="47">
        <v>0</v>
      </c>
      <c r="J100" s="20">
        <v>0</v>
      </c>
      <c r="K100" s="20">
        <v>0</v>
      </c>
      <c r="L100" s="47">
        <v>0</v>
      </c>
      <c r="M100" s="48">
        <v>10</v>
      </c>
      <c r="N100" s="19">
        <f t="shared" si="8"/>
        <v>170</v>
      </c>
    </row>
    <row r="101" spans="1:14" ht="12.75">
      <c r="A101" s="3" t="s">
        <v>4</v>
      </c>
      <c r="B101" s="20">
        <v>50</v>
      </c>
      <c r="C101" s="20">
        <v>0</v>
      </c>
      <c r="D101" s="20">
        <v>0</v>
      </c>
      <c r="E101" s="20">
        <v>30</v>
      </c>
      <c r="F101" s="20">
        <v>25</v>
      </c>
      <c r="G101" s="20">
        <v>2</v>
      </c>
      <c r="H101" s="20">
        <v>2</v>
      </c>
      <c r="I101" s="47">
        <v>1</v>
      </c>
      <c r="J101" s="20">
        <v>2</v>
      </c>
      <c r="K101" s="20">
        <v>2</v>
      </c>
      <c r="L101" s="47">
        <v>0</v>
      </c>
      <c r="M101" s="48">
        <v>0</v>
      </c>
      <c r="N101" s="19">
        <f t="shared" si="8"/>
        <v>114</v>
      </c>
    </row>
    <row r="102" spans="1:14" ht="12.75">
      <c r="A102" s="3" t="s">
        <v>5</v>
      </c>
      <c r="B102" s="20">
        <v>30</v>
      </c>
      <c r="C102" s="20">
        <v>15</v>
      </c>
      <c r="D102" s="20">
        <v>45</v>
      </c>
      <c r="E102" s="20">
        <v>30</v>
      </c>
      <c r="F102" s="20">
        <v>15</v>
      </c>
      <c r="G102" s="20">
        <v>2</v>
      </c>
      <c r="H102" s="20">
        <v>2</v>
      </c>
      <c r="I102" s="47">
        <v>2</v>
      </c>
      <c r="J102" s="20">
        <v>0</v>
      </c>
      <c r="K102" s="20">
        <v>2</v>
      </c>
      <c r="L102" s="47">
        <v>20</v>
      </c>
      <c r="M102" s="48">
        <v>30</v>
      </c>
      <c r="N102" s="19">
        <f t="shared" si="8"/>
        <v>193</v>
      </c>
    </row>
    <row r="103" spans="1:14" ht="12.75">
      <c r="A103" s="3" t="s">
        <v>6</v>
      </c>
      <c r="B103" s="20">
        <v>40</v>
      </c>
      <c r="C103" s="20">
        <v>20</v>
      </c>
      <c r="D103" s="20">
        <v>45</v>
      </c>
      <c r="E103" s="20">
        <v>30</v>
      </c>
      <c r="F103" s="20">
        <v>30</v>
      </c>
      <c r="G103" s="20">
        <v>2</v>
      </c>
      <c r="H103" s="20">
        <v>2</v>
      </c>
      <c r="I103" s="47">
        <v>2</v>
      </c>
      <c r="J103" s="20">
        <v>2</v>
      </c>
      <c r="K103" s="20">
        <v>2</v>
      </c>
      <c r="L103" s="47">
        <v>30</v>
      </c>
      <c r="M103" s="48">
        <v>40</v>
      </c>
      <c r="N103" s="19">
        <f t="shared" si="8"/>
        <v>245</v>
      </c>
    </row>
    <row r="104" spans="1:14" ht="12.75">
      <c r="A104" s="3" t="s">
        <v>7</v>
      </c>
      <c r="B104" s="20">
        <v>50</v>
      </c>
      <c r="C104" s="20">
        <v>15</v>
      </c>
      <c r="D104" s="20">
        <v>45</v>
      </c>
      <c r="E104" s="20">
        <v>30</v>
      </c>
      <c r="F104" s="20">
        <v>30</v>
      </c>
      <c r="G104" s="20">
        <v>0</v>
      </c>
      <c r="H104" s="20">
        <v>0</v>
      </c>
      <c r="I104" s="47">
        <v>0</v>
      </c>
      <c r="J104" s="20">
        <v>0</v>
      </c>
      <c r="K104" s="20">
        <v>0</v>
      </c>
      <c r="L104" s="47">
        <v>60</v>
      </c>
      <c r="M104" s="48">
        <v>45</v>
      </c>
      <c r="N104" s="19">
        <f t="shared" si="8"/>
        <v>275</v>
      </c>
    </row>
    <row r="105" spans="1:14" ht="12.75">
      <c r="A105" s="3" t="s">
        <v>10</v>
      </c>
      <c r="B105" s="20">
        <v>0</v>
      </c>
      <c r="C105" s="20">
        <v>0</v>
      </c>
      <c r="D105" s="20">
        <v>0</v>
      </c>
      <c r="E105" s="20">
        <v>25</v>
      </c>
      <c r="F105" s="20">
        <v>20</v>
      </c>
      <c r="G105" s="20">
        <v>0</v>
      </c>
      <c r="H105" s="20">
        <v>0</v>
      </c>
      <c r="I105" s="47">
        <v>0</v>
      </c>
      <c r="J105" s="20">
        <v>0</v>
      </c>
      <c r="K105" s="20">
        <v>0</v>
      </c>
      <c r="L105" s="47">
        <v>25</v>
      </c>
      <c r="M105" s="48">
        <v>5</v>
      </c>
      <c r="N105" s="19">
        <f t="shared" si="8"/>
        <v>75</v>
      </c>
    </row>
    <row r="106" spans="1:14" ht="12.75">
      <c r="A106" s="3" t="s">
        <v>11</v>
      </c>
      <c r="B106" s="20">
        <v>45</v>
      </c>
      <c r="C106" s="20">
        <v>0</v>
      </c>
      <c r="D106" s="20">
        <v>0</v>
      </c>
      <c r="E106" s="20">
        <v>0</v>
      </c>
      <c r="F106" s="20">
        <v>0</v>
      </c>
      <c r="G106" s="20">
        <v>2</v>
      </c>
      <c r="H106" s="20">
        <v>2</v>
      </c>
      <c r="I106" s="47">
        <v>1</v>
      </c>
      <c r="J106" s="20">
        <v>2</v>
      </c>
      <c r="K106" s="20">
        <v>2</v>
      </c>
      <c r="L106" s="47">
        <v>65</v>
      </c>
      <c r="M106" s="48">
        <v>30</v>
      </c>
      <c r="N106" s="19">
        <f t="shared" si="8"/>
        <v>149</v>
      </c>
    </row>
    <row r="107" spans="1:14" ht="12.75">
      <c r="A107" s="3" t="s">
        <v>8</v>
      </c>
      <c r="B107" s="20">
        <v>50</v>
      </c>
      <c r="C107" s="20">
        <v>20</v>
      </c>
      <c r="D107" s="20">
        <v>45</v>
      </c>
      <c r="E107" s="20">
        <v>30</v>
      </c>
      <c r="F107" s="20">
        <v>30</v>
      </c>
      <c r="G107" s="20">
        <v>2</v>
      </c>
      <c r="H107" s="20">
        <v>2</v>
      </c>
      <c r="I107" s="47">
        <v>2</v>
      </c>
      <c r="J107" s="20">
        <v>2</v>
      </c>
      <c r="K107" s="20">
        <v>2</v>
      </c>
      <c r="L107" s="47">
        <v>50</v>
      </c>
      <c r="M107" s="48">
        <v>60</v>
      </c>
      <c r="N107" s="19">
        <f t="shared" si="8"/>
        <v>295</v>
      </c>
    </row>
    <row r="108" spans="1:14" ht="12.75">
      <c r="A108" s="3" t="s">
        <v>9</v>
      </c>
      <c r="B108" s="20">
        <v>25</v>
      </c>
      <c r="C108" s="20">
        <v>0</v>
      </c>
      <c r="D108" s="20">
        <v>0</v>
      </c>
      <c r="E108" s="20">
        <v>0</v>
      </c>
      <c r="F108" s="20">
        <v>30</v>
      </c>
      <c r="G108" s="20">
        <v>2</v>
      </c>
      <c r="H108" s="20">
        <v>0</v>
      </c>
      <c r="I108" s="47">
        <v>1</v>
      </c>
      <c r="J108" s="20">
        <v>0</v>
      </c>
      <c r="K108" s="20">
        <v>2</v>
      </c>
      <c r="L108" s="47">
        <f>-L1525</f>
        <v>0</v>
      </c>
      <c r="M108" s="48">
        <v>50</v>
      </c>
      <c r="N108" s="8">
        <f t="shared" si="8"/>
        <v>110</v>
      </c>
    </row>
    <row r="109" spans="1:14" ht="13.5" thickBot="1">
      <c r="A109" s="26" t="s">
        <v>25</v>
      </c>
      <c r="B109" s="27">
        <v>45</v>
      </c>
      <c r="C109" s="27">
        <v>20</v>
      </c>
      <c r="D109" s="27">
        <v>45</v>
      </c>
      <c r="E109" s="27">
        <v>25</v>
      </c>
      <c r="F109" s="27">
        <v>30</v>
      </c>
      <c r="G109" s="27">
        <v>2</v>
      </c>
      <c r="H109" s="27">
        <v>2</v>
      </c>
      <c r="I109" s="47">
        <v>2</v>
      </c>
      <c r="J109" s="27">
        <v>2</v>
      </c>
      <c r="K109" s="27">
        <v>2</v>
      </c>
      <c r="L109" s="47">
        <v>30</v>
      </c>
      <c r="M109" s="48">
        <v>70</v>
      </c>
      <c r="N109" s="28">
        <f>SUM(B109:M109)</f>
        <v>275</v>
      </c>
    </row>
    <row r="112" ht="13.5" thickBot="1">
      <c r="A112" t="s">
        <v>49</v>
      </c>
    </row>
    <row r="113" spans="1:14" ht="25.5">
      <c r="A113" s="9" t="s">
        <v>0</v>
      </c>
      <c r="B113" s="10"/>
      <c r="C113" s="11"/>
      <c r="D113" s="11"/>
      <c r="E113" s="12"/>
      <c r="F113" s="70" t="s">
        <v>24</v>
      </c>
      <c r="G113" s="71"/>
      <c r="H113" s="71"/>
      <c r="I113" s="71"/>
      <c r="J113" s="71"/>
      <c r="K113" s="72"/>
      <c r="L113" s="10"/>
      <c r="M113" s="13"/>
      <c r="N113" s="73" t="s">
        <v>1</v>
      </c>
    </row>
    <row r="114" spans="1:14" ht="149.25" thickBot="1">
      <c r="A114" s="17"/>
      <c r="B114" s="18" t="s">
        <v>12</v>
      </c>
      <c r="C114" s="18" t="s">
        <v>13</v>
      </c>
      <c r="D114" s="18" t="s">
        <v>14</v>
      </c>
      <c r="E114" s="18" t="s">
        <v>15</v>
      </c>
      <c r="F114" s="18" t="s">
        <v>16</v>
      </c>
      <c r="G114" s="18" t="s">
        <v>17</v>
      </c>
      <c r="H114" s="18" t="s">
        <v>18</v>
      </c>
      <c r="I114" s="18" t="s">
        <v>19</v>
      </c>
      <c r="J114" s="18" t="s">
        <v>20</v>
      </c>
      <c r="K114" s="18" t="s">
        <v>21</v>
      </c>
      <c r="L114" s="18" t="s">
        <v>22</v>
      </c>
      <c r="M114" s="18" t="s">
        <v>23</v>
      </c>
      <c r="N114" s="74"/>
    </row>
    <row r="115" spans="1:14" ht="13.5" thickBot="1">
      <c r="A115" s="14" t="s">
        <v>2</v>
      </c>
      <c r="B115" s="15">
        <v>50</v>
      </c>
      <c r="C115" s="16">
        <v>20</v>
      </c>
      <c r="D115" s="16">
        <v>50</v>
      </c>
      <c r="E115" s="16">
        <v>30</v>
      </c>
      <c r="F115" s="16">
        <v>30</v>
      </c>
      <c r="G115" s="16">
        <v>2</v>
      </c>
      <c r="H115" s="16">
        <v>2</v>
      </c>
      <c r="I115" s="16">
        <v>2</v>
      </c>
      <c r="J115" s="16">
        <v>2</v>
      </c>
      <c r="K115" s="16">
        <v>2</v>
      </c>
      <c r="L115" s="16">
        <v>70</v>
      </c>
      <c r="M115" s="16">
        <v>80</v>
      </c>
      <c r="N115" s="1">
        <f aca="true" t="shared" si="9" ref="N115:N125">SUM(B115:M115)</f>
        <v>340</v>
      </c>
    </row>
    <row r="116" spans="1:15" ht="12.75">
      <c r="A116" s="55" t="s">
        <v>3</v>
      </c>
      <c r="B116" s="31">
        <f>(B5+B21+B37+B53+B69+B84+B100)/7</f>
        <v>32.142857142857146</v>
      </c>
      <c r="C116" s="31">
        <f aca="true" t="shared" si="10" ref="C116:M116">(C5+C21+C37+C53+C69+C84+C100)/7</f>
        <v>20</v>
      </c>
      <c r="D116" s="31">
        <f t="shared" si="10"/>
        <v>45</v>
      </c>
      <c r="E116" s="31">
        <f t="shared" si="10"/>
        <v>24.571428571428573</v>
      </c>
      <c r="F116" s="31">
        <f t="shared" si="10"/>
        <v>24.285714285714285</v>
      </c>
      <c r="G116" s="31">
        <f t="shared" si="10"/>
        <v>0</v>
      </c>
      <c r="H116" s="31">
        <f t="shared" si="10"/>
        <v>0</v>
      </c>
      <c r="I116" s="31">
        <f t="shared" si="10"/>
        <v>0</v>
      </c>
      <c r="J116" s="31">
        <f t="shared" si="10"/>
        <v>0</v>
      </c>
      <c r="K116" s="31">
        <f t="shared" si="10"/>
        <v>0</v>
      </c>
      <c r="L116" s="31">
        <f t="shared" si="10"/>
        <v>0</v>
      </c>
      <c r="M116" s="31">
        <f t="shared" si="10"/>
        <v>2.857142857142857</v>
      </c>
      <c r="N116" s="50">
        <f t="shared" si="9"/>
        <v>148.85714285714286</v>
      </c>
      <c r="O116" t="s">
        <v>46</v>
      </c>
    </row>
    <row r="117" spans="1:14" ht="12.75">
      <c r="A117" s="3" t="s">
        <v>4</v>
      </c>
      <c r="B117" s="29">
        <v>40</v>
      </c>
      <c r="C117" s="29">
        <v>0</v>
      </c>
      <c r="D117" s="29">
        <v>0</v>
      </c>
      <c r="E117" s="29">
        <v>30</v>
      </c>
      <c r="F117" s="29">
        <v>0</v>
      </c>
      <c r="G117" s="29">
        <v>2</v>
      </c>
      <c r="H117" s="29">
        <v>2</v>
      </c>
      <c r="I117" s="29">
        <v>1</v>
      </c>
      <c r="J117" s="29">
        <v>0</v>
      </c>
      <c r="K117" s="29">
        <v>2</v>
      </c>
      <c r="L117" s="29">
        <v>0</v>
      </c>
      <c r="M117" s="29">
        <v>0</v>
      </c>
      <c r="N117" s="30">
        <f t="shared" si="9"/>
        <v>77</v>
      </c>
    </row>
    <row r="118" spans="1:14" ht="12.75">
      <c r="A118" s="3" t="s">
        <v>5</v>
      </c>
      <c r="B118" s="29">
        <v>40</v>
      </c>
      <c r="C118" s="29">
        <v>25</v>
      </c>
      <c r="D118" s="29">
        <v>0</v>
      </c>
      <c r="E118" s="29">
        <v>30</v>
      </c>
      <c r="F118" s="29">
        <v>30</v>
      </c>
      <c r="G118" s="29">
        <v>2</v>
      </c>
      <c r="H118" s="29">
        <v>2</v>
      </c>
      <c r="I118" s="29">
        <v>2</v>
      </c>
      <c r="J118" s="29">
        <v>0</v>
      </c>
      <c r="K118" s="29">
        <v>1</v>
      </c>
      <c r="L118" s="29">
        <v>70</v>
      </c>
      <c r="M118" s="29">
        <v>70</v>
      </c>
      <c r="N118" s="30">
        <f t="shared" si="9"/>
        <v>272</v>
      </c>
    </row>
    <row r="119" spans="1:14" ht="12.75">
      <c r="A119" s="3" t="s">
        <v>6</v>
      </c>
      <c r="B119" s="29">
        <v>50</v>
      </c>
      <c r="C119" s="29">
        <v>20</v>
      </c>
      <c r="D119" s="29">
        <v>50</v>
      </c>
      <c r="E119" s="29">
        <v>25</v>
      </c>
      <c r="F119" s="29">
        <v>30</v>
      </c>
      <c r="G119" s="29">
        <v>2</v>
      </c>
      <c r="H119" s="29">
        <v>2</v>
      </c>
      <c r="I119" s="29">
        <v>2</v>
      </c>
      <c r="J119" s="29">
        <v>2</v>
      </c>
      <c r="K119" s="29">
        <v>2</v>
      </c>
      <c r="L119" s="29">
        <v>50</v>
      </c>
      <c r="M119" s="29">
        <v>30</v>
      </c>
      <c r="N119" s="19">
        <f t="shared" si="9"/>
        <v>265</v>
      </c>
    </row>
    <row r="120" spans="1:14" ht="12.75">
      <c r="A120" s="3" t="s">
        <v>7</v>
      </c>
      <c r="B120" s="29">
        <v>0</v>
      </c>
      <c r="C120" s="29">
        <v>20</v>
      </c>
      <c r="D120" s="29">
        <v>0</v>
      </c>
      <c r="E120" s="29">
        <v>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10</v>
      </c>
      <c r="M120" s="29">
        <v>70</v>
      </c>
      <c r="N120" s="30">
        <f t="shared" si="9"/>
        <v>100</v>
      </c>
    </row>
    <row r="121" spans="1:14" ht="12.75">
      <c r="A121" s="3" t="s">
        <v>10</v>
      </c>
      <c r="B121" s="29">
        <v>0</v>
      </c>
      <c r="C121" s="29">
        <v>0</v>
      </c>
      <c r="D121" s="29">
        <v>0</v>
      </c>
      <c r="E121" s="29">
        <v>10</v>
      </c>
      <c r="F121" s="29">
        <v>15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70</v>
      </c>
      <c r="M121" s="29">
        <v>30</v>
      </c>
      <c r="N121" s="30">
        <f t="shared" si="9"/>
        <v>125</v>
      </c>
    </row>
    <row r="122" spans="1:14" ht="12.75">
      <c r="A122" s="3" t="s">
        <v>11</v>
      </c>
      <c r="B122" s="29">
        <v>0</v>
      </c>
      <c r="C122" s="29">
        <v>0</v>
      </c>
      <c r="D122" s="29">
        <v>0</v>
      </c>
      <c r="E122" s="29">
        <v>0</v>
      </c>
      <c r="F122" s="29">
        <v>0</v>
      </c>
      <c r="G122" s="29">
        <v>2</v>
      </c>
      <c r="H122" s="29">
        <v>2</v>
      </c>
      <c r="I122" s="29">
        <v>2</v>
      </c>
      <c r="J122" s="29">
        <v>2</v>
      </c>
      <c r="K122" s="29">
        <v>2</v>
      </c>
      <c r="L122" s="29">
        <v>70</v>
      </c>
      <c r="M122" s="29">
        <v>50</v>
      </c>
      <c r="N122" s="30">
        <f t="shared" si="9"/>
        <v>130</v>
      </c>
    </row>
    <row r="123" spans="1:14" ht="12.75">
      <c r="A123" s="3" t="s">
        <v>8</v>
      </c>
      <c r="B123" s="29">
        <v>0</v>
      </c>
      <c r="C123" s="29">
        <v>0</v>
      </c>
      <c r="D123" s="29">
        <v>0</v>
      </c>
      <c r="E123" s="29">
        <v>30</v>
      </c>
      <c r="F123" s="29">
        <v>30</v>
      </c>
      <c r="G123" s="29">
        <v>2</v>
      </c>
      <c r="H123" s="29">
        <v>2</v>
      </c>
      <c r="I123" s="29">
        <v>2</v>
      </c>
      <c r="J123" s="29">
        <v>0</v>
      </c>
      <c r="K123" s="29">
        <v>0</v>
      </c>
      <c r="L123" s="29">
        <v>70</v>
      </c>
      <c r="M123" s="29">
        <v>70</v>
      </c>
      <c r="N123" s="30">
        <f t="shared" si="9"/>
        <v>206</v>
      </c>
    </row>
    <row r="124" spans="1:14" ht="12.75">
      <c r="A124" s="3" t="s">
        <v>9</v>
      </c>
      <c r="B124" s="29">
        <v>25</v>
      </c>
      <c r="C124" s="29">
        <v>0</v>
      </c>
      <c r="D124" s="29">
        <v>0</v>
      </c>
      <c r="E124" s="29">
        <v>0</v>
      </c>
      <c r="F124" s="29">
        <v>20</v>
      </c>
      <c r="G124" s="29">
        <v>2</v>
      </c>
      <c r="H124" s="29">
        <v>0</v>
      </c>
      <c r="I124" s="29">
        <v>2</v>
      </c>
      <c r="J124" s="29">
        <v>0</v>
      </c>
      <c r="K124" s="29">
        <v>2</v>
      </c>
      <c r="L124" s="29">
        <v>0</v>
      </c>
      <c r="M124" s="29">
        <v>70</v>
      </c>
      <c r="N124" s="8">
        <f t="shared" si="9"/>
        <v>121</v>
      </c>
    </row>
    <row r="125" spans="1:14" ht="12.75">
      <c r="A125" s="3" t="s">
        <v>25</v>
      </c>
      <c r="B125" s="29">
        <v>0</v>
      </c>
      <c r="C125" s="29">
        <v>0</v>
      </c>
      <c r="D125" s="29">
        <v>0</v>
      </c>
      <c r="E125" s="29">
        <v>25</v>
      </c>
      <c r="F125" s="29">
        <v>30</v>
      </c>
      <c r="G125" s="29">
        <v>2</v>
      </c>
      <c r="H125" s="29">
        <v>1</v>
      </c>
      <c r="I125" s="29">
        <v>2</v>
      </c>
      <c r="J125" s="29">
        <v>2</v>
      </c>
      <c r="K125" s="29">
        <v>2</v>
      </c>
      <c r="L125" s="29">
        <v>70</v>
      </c>
      <c r="M125" s="29">
        <v>80</v>
      </c>
      <c r="N125" s="8">
        <f t="shared" si="9"/>
        <v>214</v>
      </c>
    </row>
  </sheetData>
  <mergeCells count="16">
    <mergeCell ref="F113:K113"/>
    <mergeCell ref="N113:N114"/>
    <mergeCell ref="F2:K2"/>
    <mergeCell ref="N2:N3"/>
    <mergeCell ref="F18:K18"/>
    <mergeCell ref="N18:N19"/>
    <mergeCell ref="F34:K34"/>
    <mergeCell ref="N34:N35"/>
    <mergeCell ref="F50:K50"/>
    <mergeCell ref="N50:N51"/>
    <mergeCell ref="F97:K97"/>
    <mergeCell ref="N97:N98"/>
    <mergeCell ref="F66:K66"/>
    <mergeCell ref="N66:N67"/>
    <mergeCell ref="F81:K81"/>
    <mergeCell ref="N81:N82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C1">
      <selection activeCell="D31" sqref="D31"/>
    </sheetView>
  </sheetViews>
  <sheetFormatPr defaultColWidth="9.00390625" defaultRowHeight="12.75"/>
  <cols>
    <col min="1" max="1" width="26.00390625" style="0" customWidth="1"/>
    <col min="3" max="3" width="7.125" style="0" customWidth="1"/>
    <col min="4" max="4" width="6.00390625" style="0" customWidth="1"/>
    <col min="5" max="5" width="6.75390625" style="0" customWidth="1"/>
    <col min="6" max="6" width="6.125" style="0" customWidth="1"/>
    <col min="7" max="7" width="6.75390625" style="0" customWidth="1"/>
    <col min="8" max="8" width="6.00390625" style="0" customWidth="1"/>
    <col min="9" max="9" width="7.00390625" style="0" customWidth="1"/>
    <col min="10" max="10" width="5.875" style="0" customWidth="1"/>
    <col min="11" max="11" width="6.625" style="0" customWidth="1"/>
    <col min="12" max="12" width="7.00390625" style="0" customWidth="1"/>
    <col min="13" max="13" width="6.25390625" style="0" customWidth="1"/>
  </cols>
  <sheetData>
    <row r="1" spans="1:16" ht="15.7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6.5" thickBot="1">
      <c r="A2" s="56"/>
      <c r="B2" s="57" t="s">
        <v>33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6"/>
    </row>
    <row r="3" spans="1:16" ht="63">
      <c r="A3" s="58"/>
      <c r="B3" s="59" t="s">
        <v>44</v>
      </c>
      <c r="C3" s="36"/>
      <c r="D3" s="37"/>
      <c r="E3" s="37"/>
      <c r="F3" s="38"/>
      <c r="G3" s="75" t="s">
        <v>24</v>
      </c>
      <c r="H3" s="76"/>
      <c r="I3" s="76"/>
      <c r="J3" s="76"/>
      <c r="K3" s="76"/>
      <c r="L3" s="77"/>
      <c r="M3" s="36"/>
      <c r="N3" s="39"/>
      <c r="O3" s="73" t="s">
        <v>1</v>
      </c>
      <c r="P3" s="56"/>
    </row>
    <row r="4" spans="1:16" ht="149.25" thickBot="1">
      <c r="A4" s="58"/>
      <c r="B4" s="60"/>
      <c r="C4" s="41" t="s">
        <v>12</v>
      </c>
      <c r="D4" s="41" t="s">
        <v>13</v>
      </c>
      <c r="E4" s="41" t="s">
        <v>14</v>
      </c>
      <c r="F4" s="41" t="s">
        <v>15</v>
      </c>
      <c r="G4" s="41" t="s">
        <v>16</v>
      </c>
      <c r="H4" s="41" t="s">
        <v>17</v>
      </c>
      <c r="I4" s="41" t="s">
        <v>18</v>
      </c>
      <c r="J4" s="41" t="s">
        <v>19</v>
      </c>
      <c r="K4" s="41" t="s">
        <v>20</v>
      </c>
      <c r="L4" s="41" t="s">
        <v>21</v>
      </c>
      <c r="M4" s="41" t="s">
        <v>22</v>
      </c>
      <c r="N4" s="41" t="s">
        <v>23</v>
      </c>
      <c r="O4" s="74"/>
      <c r="P4" s="54" t="s">
        <v>48</v>
      </c>
    </row>
    <row r="5" spans="1:16" ht="32.25" thickBot="1">
      <c r="A5" s="58" t="s">
        <v>45</v>
      </c>
      <c r="B5" s="61" t="s">
        <v>2</v>
      </c>
      <c r="C5" s="62">
        <v>50</v>
      </c>
      <c r="D5" s="63">
        <v>20</v>
      </c>
      <c r="E5" s="63">
        <v>50</v>
      </c>
      <c r="F5" s="63">
        <v>30</v>
      </c>
      <c r="G5" s="63">
        <v>30</v>
      </c>
      <c r="H5" s="63">
        <v>2</v>
      </c>
      <c r="I5" s="63">
        <v>2</v>
      </c>
      <c r="J5" s="63">
        <v>2</v>
      </c>
      <c r="K5" s="63">
        <v>2</v>
      </c>
      <c r="L5" s="63">
        <v>2</v>
      </c>
      <c r="M5" s="63">
        <v>70</v>
      </c>
      <c r="N5" s="63">
        <v>80</v>
      </c>
      <c r="O5" s="64">
        <f>SUM(C5:N5)</f>
        <v>340</v>
      </c>
      <c r="P5" s="56"/>
    </row>
    <row r="6" spans="1:16" ht="15.75">
      <c r="A6" s="58" t="s">
        <v>43</v>
      </c>
      <c r="B6" s="65" t="s">
        <v>3</v>
      </c>
      <c r="C6" s="69">
        <f>(фамилия!B5+фамилия!B21+фамилия!B37+фамилия!B53+фамилия!B69+фамилия!B84+фамилия!B100+Лист2!B116)/8</f>
        <v>28.125</v>
      </c>
      <c r="D6" s="69">
        <f>(фамилия!C5+фамилия!C21+фамилия!C37+фамилия!C53+фамилия!C69+фамилия!C84+фамилия!C100+Лист2!C116)/8</f>
        <v>17.5</v>
      </c>
      <c r="E6" s="69">
        <f>(фамилия!D5+фамилия!D21+фамилия!D37+фамилия!D53+фамилия!D69+фамилия!D84+фамилия!D100+Лист2!D116)/8</f>
        <v>39.375</v>
      </c>
      <c r="F6" s="69">
        <f>(фамилия!E5+фамилия!E21+фамилия!E37+фамилия!E53+фамилия!E69+фамилия!E84+фамилия!E100+Лист2!E116)/8</f>
        <v>21.5</v>
      </c>
      <c r="G6" s="69">
        <f>(фамилия!F5+фамилия!F21+фамилия!F37+фамилия!F53+фамилия!F69+фамилия!F84+фамилия!F100+Лист2!F116)/8</f>
        <v>21.25</v>
      </c>
      <c r="H6" s="69">
        <f>(фамилия!G5+фамилия!G21+фамилия!G37+фамилия!G53+фамилия!G69+фамилия!G84+фамилия!G100+Лист2!G116)/8</f>
        <v>0</v>
      </c>
      <c r="I6" s="69">
        <f>(фамилия!H5+фамилия!H21+фамилия!H37+фамилия!H53+фамилия!H69+фамилия!H84+фамилия!H100+Лист2!H116)/8</f>
        <v>0</v>
      </c>
      <c r="J6" s="69">
        <f>(фамилия!I5+фамилия!I21+фамилия!I37+фамилия!I53+фамилия!I69+фамилия!I84+фамилия!I100+Лист2!I116)/8</f>
        <v>0</v>
      </c>
      <c r="K6" s="69">
        <f>(фамилия!J5+фамилия!J21+фамилия!J37+фамилия!J53+фамилия!J69+фамилия!J84+фамилия!J100+Лист2!J116)/8</f>
        <v>0</v>
      </c>
      <c r="L6" s="69">
        <f>(фамилия!K5+фамилия!K21+фамилия!K37+фамилия!K53+фамилия!K69+фамилия!K84+фамилия!K100+Лист2!K116)/8</f>
        <v>0</v>
      </c>
      <c r="M6" s="69">
        <f>(фамилия!L5+фамилия!L21+фамилия!L37+фамилия!L53+фамилия!L69+фамилия!L84+фамилия!L100+Лист2!L116)/8</f>
        <v>0</v>
      </c>
      <c r="N6" s="69">
        <f>(фамилия!M5+фамилия!M21+фамилия!M37+фамилия!M53+фамилия!M69+фамилия!M84+фамилия!M100+Лист2!M116)/8</f>
        <v>2.5</v>
      </c>
      <c r="O6" s="66">
        <f>SUM(C6:N6)</f>
        <v>130.25</v>
      </c>
      <c r="P6" s="67">
        <v>6</v>
      </c>
    </row>
    <row r="7" spans="1:16" ht="15.75">
      <c r="A7" s="58" t="s">
        <v>42</v>
      </c>
      <c r="B7" s="68" t="s">
        <v>4</v>
      </c>
      <c r="C7" s="69">
        <f>(фамилия!B6+фамилия!B22+фамилия!B38+фамилия!B54+фамилия!B70+фамилия!B85+фамилия!B101+Лист2!B117)/8</f>
        <v>41.875</v>
      </c>
      <c r="D7" s="69">
        <f>(фамилия!C6+фамилия!C22+фамилия!C38+фамилия!C54+фамилия!C70+фамилия!C85+фамилия!C101+Лист2!C117)/8</f>
        <v>7.5</v>
      </c>
      <c r="E7" s="69">
        <f>(фамилия!D6+фамилия!D22+фамилия!D38+фамилия!D54+фамилия!D70+фамилия!D85+фамилия!D101+Лист2!D117)/8</f>
        <v>0</v>
      </c>
      <c r="F7" s="69">
        <f>(фамилия!E6+фамилия!E22+фамилия!E38+фамилия!E54+фамилия!E70+фамилия!E85+фамилия!E101+Лист2!E117)/8</f>
        <v>26.25</v>
      </c>
      <c r="G7" s="69">
        <f>(фамилия!F6+фамилия!F22+фамилия!F38+фамилия!F54+фамилия!F70+фамилия!F85+фамилия!F101+Лист2!F117)/8</f>
        <v>22.375</v>
      </c>
      <c r="H7" s="69">
        <f>(фамилия!G6+фамилия!G22+фамилия!G38+фамилия!G54+фамилия!G70+фамилия!G85+фамилия!G101+Лист2!G117)/8</f>
        <v>1.75</v>
      </c>
      <c r="I7" s="69">
        <f>(фамилия!H6+фамилия!H22+фамилия!H38+фамилия!H54+фамилия!H70+фамилия!H85+фамилия!H101+Лист2!H117)/8</f>
        <v>1.4375</v>
      </c>
      <c r="J7" s="69">
        <f>(фамилия!I6+фамилия!I22+фамилия!I38+фамилия!I54+фамилия!I70+фамилия!I85+фамилия!I101+Лист2!I117)/8</f>
        <v>0.625</v>
      </c>
      <c r="K7" s="69">
        <f>(фамилия!J6+фамилия!J22+фамилия!J38+фамилия!J54+фамилия!J70+фамилия!J85+фамилия!J101+Лист2!J117)/8</f>
        <v>1.4375</v>
      </c>
      <c r="L7" s="69">
        <f>(фамилия!K6+фамилия!K22+фамилия!K38+фамилия!K54+фамилия!K70+фамилия!K85+фамилия!K101+Лист2!K117)/8</f>
        <v>1.4375</v>
      </c>
      <c r="M7" s="69">
        <f>(фамилия!L6+фамилия!L22+фамилия!L38+фамилия!L54+фамилия!L70+фамилия!L85+фамилия!L101+Лист2!L117)/8</f>
        <v>0</v>
      </c>
      <c r="N7" s="69">
        <f>(фамилия!M6+фамилия!M22+фамилия!M38+фамилия!M54+фамилия!M70+фамилия!M85+фамилия!M101+Лист2!M117)/8</f>
        <v>0</v>
      </c>
      <c r="O7" s="66">
        <f aca="true" t="shared" si="0" ref="O7:O15">SUM(C7:N7)</f>
        <v>104.6875</v>
      </c>
      <c r="P7" s="67">
        <v>8</v>
      </c>
    </row>
    <row r="8" spans="1:16" ht="15.75">
      <c r="A8" s="58" t="s">
        <v>39</v>
      </c>
      <c r="B8" s="68" t="s">
        <v>5</v>
      </c>
      <c r="C8" s="69">
        <f>(фамилия!B7+фамилия!B23+фамилия!B39+фамилия!B55+фамилия!B71+фамилия!B86+фамилия!B102+Лист2!B118)/8</f>
        <v>34.625</v>
      </c>
      <c r="D8" s="69">
        <f>(фамилия!C7+фамилия!C23+фамилия!C39+фамилия!C55+фамилия!C71+фамилия!C86+фамилия!C102+Лист2!C118)/8</f>
        <v>16.25</v>
      </c>
      <c r="E8" s="69">
        <f>(фамилия!D7+фамилия!D23+фамилия!D39+фамилия!D55+фамилия!D71+фамилия!D86+фамилия!D102+Лист2!D118)/8</f>
        <v>42.5</v>
      </c>
      <c r="F8" s="69">
        <f>(фамилия!E7+фамилия!E23+фамилия!E39+фамилия!E55+фамилия!E71+фамилия!E86+фамилия!E102+Лист2!E118)/8</f>
        <v>24.75</v>
      </c>
      <c r="G8" s="69">
        <f>(фамилия!F7+фамилия!F23+фамилия!F39+фамилия!F55+фамилия!F71+фамилия!F86+фамилия!F102+Лист2!F118)/8</f>
        <v>15.625</v>
      </c>
      <c r="H8" s="69">
        <f>(фамилия!G7+фамилия!G23+фамилия!G39+фамилия!G55+фамилия!G71+фамилия!G86+фамилия!G102+Лист2!G118)/8</f>
        <v>1.75</v>
      </c>
      <c r="I8" s="69">
        <f>(фамилия!H7+фамилия!H23+фамилия!H39+фамилия!H55+фамилия!H71+фамилия!H86+фамилия!H102+Лист2!H118)/8</f>
        <v>1.75</v>
      </c>
      <c r="J8" s="69">
        <f>(фамилия!I7+фамилия!I23+фамилия!I39+фамилия!I55+фамилия!I71+фамилия!I86+фамилия!I102+Лист2!I118)/8</f>
        <v>1.75</v>
      </c>
      <c r="K8" s="69">
        <f>(фамилия!J7+фамилия!J23+фамилия!J39+фамилия!J55+фамилия!J71+фамилия!J86+фамилия!J102+Лист2!J118)/8</f>
        <v>0</v>
      </c>
      <c r="L8" s="69">
        <f>(фамилия!K7+фамилия!K23+фамилия!K39+фамилия!K55+фамилия!K71+фамилия!K86+фамилия!K102+Лист2!K118)/8</f>
        <v>1.75</v>
      </c>
      <c r="M8" s="69">
        <f>(фамилия!L7+фамилия!L23+фамилия!L39+фамилия!L55+фамилия!L71+фамилия!L86+фамилия!L102+Лист2!L118)/8</f>
        <v>30</v>
      </c>
      <c r="N8" s="69">
        <f>(фамилия!M7+фамилия!M23+фамилия!M39+фамилия!M55+фамилия!M71+фамилия!M86+фамилия!M102+Лист2!M118)/8</f>
        <v>39.375</v>
      </c>
      <c r="O8" s="66">
        <f t="shared" si="0"/>
        <v>210.125</v>
      </c>
      <c r="P8" s="67">
        <v>4</v>
      </c>
    </row>
    <row r="9" spans="1:16" ht="15.75">
      <c r="A9" s="58" t="s">
        <v>41</v>
      </c>
      <c r="B9" s="68" t="s">
        <v>6</v>
      </c>
      <c r="C9" s="69">
        <f>(фамилия!B8+фамилия!B24+фамилия!B40+фамилия!B56+фамилия!B72+фамилия!B87+фамилия!B103+Лист2!B119)/8</f>
        <v>33.375</v>
      </c>
      <c r="D9" s="69">
        <f>(фамилия!C8+фамилия!C24+фамилия!C40+фамилия!C56+фамилия!C72+фамилия!C87+фамилия!C103+Лист2!C119)/8</f>
        <v>17.25</v>
      </c>
      <c r="E9" s="69">
        <f>(фамилия!D8+фамилия!D24+фамилия!D40+фамилия!D56+фамилия!D72+фамилия!D87+фамилия!D103+Лист2!D119)/8</f>
        <v>41.875</v>
      </c>
      <c r="F9" s="69">
        <f>(фамилия!E8+фамилия!E24+фамилия!E40+фамилия!E56+фамилия!E72+фамилия!E87+фамилия!E103+Лист2!E119)/8</f>
        <v>23.375</v>
      </c>
      <c r="G9" s="69">
        <f>(фамилия!F8+фамилия!F24+фамилия!F40+фамилия!F56+фамилия!F72+фамилия!F87+фамилия!F103+Лист2!F119)/8</f>
        <v>24.75</v>
      </c>
      <c r="H9" s="69">
        <f>(фамилия!G8+фамилия!G24+фамилия!G40+фамилия!G56+фамилия!G72+фамилия!G87+фамилия!G103+Лист2!G119)/8</f>
        <v>1.625</v>
      </c>
      <c r="I9" s="69">
        <f>(фамилия!H8+фамилия!H24+фамилия!H40+фамилия!H56+фамилия!H72+фамилия!H87+фамилия!H103+Лист2!H119)/8</f>
        <v>1.625</v>
      </c>
      <c r="J9" s="69">
        <f>(фамилия!I8+фамилия!I24+фамилия!I40+фамилия!I56+фамилия!I72+фамилия!I87+фамилия!I103+Лист2!I119)/8</f>
        <v>1.6875</v>
      </c>
      <c r="K9" s="69">
        <f>(фамилия!J8+фамилия!J24+фамилия!J40+фамилия!J56+фамилия!J72+фамилия!J87+фамилия!J103+Лист2!J119)/8</f>
        <v>1.625</v>
      </c>
      <c r="L9" s="69">
        <f>(фамилия!K8+фамилия!K24+фамилия!K40+фамилия!K56+фамилия!K72+фамилия!K87+фамилия!K103+Лист2!K119)/8</f>
        <v>1.625</v>
      </c>
      <c r="M9" s="69">
        <f>(фамилия!L8+фамилия!L24+фамилия!L40+фамилия!L56+фамилия!L72+фамилия!L87+фамилия!L103+Лист2!L119)/8</f>
        <v>35</v>
      </c>
      <c r="N9" s="69">
        <f>(фамилия!M8+фамилия!M24+фамилия!M40+фамилия!M56+фамилия!M72+фамилия!M87+фамилия!M103+Лист2!M119)/8</f>
        <v>40.625</v>
      </c>
      <c r="O9" s="66">
        <f t="shared" si="0"/>
        <v>224.4375</v>
      </c>
      <c r="P9" s="67">
        <v>3</v>
      </c>
    </row>
    <row r="10" spans="1:16" ht="15.75">
      <c r="A10" s="58" t="s">
        <v>38</v>
      </c>
      <c r="B10" s="68" t="s">
        <v>7</v>
      </c>
      <c r="C10" s="69">
        <f>(фамилия!B9+фамилия!B25+фамилия!B41+фамилия!B57+фамилия!B73+фамилия!B88+фамилия!B104+Лист2!B120)/8</f>
        <v>42.75</v>
      </c>
      <c r="D10" s="69">
        <f>(фамилия!C9+фамилия!C25+фамилия!C41+фамилия!C57+фамилия!C73+фамилия!C88+фамилия!C104+Лист2!C120)/8</f>
        <v>16.25</v>
      </c>
      <c r="E10" s="69">
        <f>(фамилия!D9+фамилия!D25+фамилия!D41+фамилия!D57+фамилия!D73+фамилия!D88+фамилия!D104+Лист2!D120)/8</f>
        <v>42.125</v>
      </c>
      <c r="F10" s="69">
        <f>(фамилия!E9+фамилия!E25+фамилия!E41+фамилия!E57+фамилия!E73+фамилия!E88+фамилия!E104+Лист2!E120)/8</f>
        <v>22</v>
      </c>
      <c r="G10" s="69">
        <f>(фамилия!F9+фамилия!F25+фамилия!F41+фамилия!F57+фамилия!F73+фамилия!F88+фамилия!F104+Лист2!F120)/8</f>
        <v>24.375</v>
      </c>
      <c r="H10" s="69">
        <f>(фамилия!G9+фамилия!G25+фамилия!G41+фамилия!G57+фамилия!G73+фамилия!G88+фамилия!G104+Лист2!G120)/8</f>
        <v>0.625</v>
      </c>
      <c r="I10" s="69">
        <f>(фамилия!H9+фамилия!H25+фамилия!H41+фамилия!H57+фамилия!H73+фамилия!H88+фамилия!H104+Лист2!H120)/8</f>
        <v>0.5</v>
      </c>
      <c r="J10" s="69">
        <f>(фамилия!I9+фамилия!I25+фамилия!I41+фамилия!I57+фамилия!I73+фамилия!I88+фамилия!I104+Лист2!I120)/8</f>
        <v>0.625</v>
      </c>
      <c r="K10" s="69">
        <f>(фамилия!J9+фамилия!J25+фамилия!J41+фамилия!J57+фамилия!J73+фамилия!J88+фамилия!J104+Лист2!J120)/8</f>
        <v>0.5</v>
      </c>
      <c r="L10" s="69">
        <f>(фамилия!K9+фамилия!K25+фамилия!K41+фамилия!K57+фамилия!K73+фамилия!K88+фамилия!K104+Лист2!K120)/8</f>
        <v>0</v>
      </c>
      <c r="M10" s="69">
        <f>(фамилия!L9+фамилия!L25+фамилия!L41+фамилия!L57+фамилия!L73+фамилия!L88+фамилия!L104+Лист2!L120)/8</f>
        <v>56.25</v>
      </c>
      <c r="N10" s="69">
        <f>(фамилия!M9+фамилия!M25+фамилия!M41+фамилия!M57+фамилия!M73+фамилия!M88+фамилия!M104+Лист2!M120)/8</f>
        <v>46.25</v>
      </c>
      <c r="O10" s="66">
        <f t="shared" si="0"/>
        <v>252.25</v>
      </c>
      <c r="P10" s="67">
        <v>1</v>
      </c>
    </row>
    <row r="11" spans="1:16" ht="15.75">
      <c r="A11" s="58" t="s">
        <v>35</v>
      </c>
      <c r="B11" s="68" t="s">
        <v>10</v>
      </c>
      <c r="C11" s="69">
        <f>(фамилия!B10+фамилия!B26+фамилия!B42+фамилия!B58+фамилия!B74+фамилия!B89+фамилия!B105+Лист2!B121)/8</f>
        <v>11.875</v>
      </c>
      <c r="D11" s="69">
        <f>(фамилия!C10+фамилия!C26+фамилия!C42+фамилия!C58+фамилия!C74+фамилия!C89+фамилия!C105+Лист2!C121)/8</f>
        <v>6.25</v>
      </c>
      <c r="E11" s="69">
        <f>(фамилия!D10+фамилия!D26+фамилия!D42+фамилия!D58+фамилия!D74+фамилия!D89+фамилия!D105+Лист2!D121)/8</f>
        <v>0</v>
      </c>
      <c r="F11" s="69">
        <f>(фамилия!E10+фамилия!E26+фамилия!E42+фамилия!E58+фамилия!E74+фамилия!E89+фамилия!E105+Лист2!E121)/8</f>
        <v>22.5</v>
      </c>
      <c r="G11" s="69">
        <f>(фамилия!F10+фамилия!F26+фамилия!F42+фамилия!F58+фамилия!F74+фамилия!F89+фамилия!F105+Лист2!F121)/8</f>
        <v>20</v>
      </c>
      <c r="H11" s="69">
        <f>(фамилия!G10+фамилия!G26+фамилия!G42+фамилия!G58+фамилия!G74+фамилия!G89+фамилия!G105+Лист2!G121)/8</f>
        <v>0</v>
      </c>
      <c r="I11" s="69">
        <f>(фамилия!H10+фамилия!H26+фамилия!H42+фамилия!H58+фамилия!H74+фамилия!H89+фамилия!H105+Лист2!H121)/8</f>
        <v>0</v>
      </c>
      <c r="J11" s="69">
        <f>(фамилия!I10+фамилия!I26+фамилия!I42+фамилия!I58+фамилия!I74+фамилия!I89+фамилия!I105+Лист2!I121)/8</f>
        <v>1</v>
      </c>
      <c r="K11" s="69">
        <f>(фамилия!J10+фамилия!J26+фамилия!J42+фамилия!J58+фамилия!J74+фамилия!J89+фамилия!J105+Лист2!J121)/8</f>
        <v>0</v>
      </c>
      <c r="L11" s="69">
        <f>(фамилия!K10+фамилия!K26+фамилия!K42+фамилия!K58+фамилия!K74+фамилия!K89+фамилия!K105+Лист2!K121)/8</f>
        <v>0</v>
      </c>
      <c r="M11" s="69">
        <f>(фамилия!L10+фамилия!L26+фамилия!L42+фамилия!L58+фамилия!L74+фамилия!L89+фамилия!L105+Лист2!L121)/8</f>
        <v>30</v>
      </c>
      <c r="N11" s="69">
        <f>(фамилия!M10+фамилия!M26+фамилия!M42+фамилия!M58+фамилия!M74+фамилия!M89+фамилия!M105+Лист2!M121)/8</f>
        <v>26.875</v>
      </c>
      <c r="O11" s="66">
        <f t="shared" si="0"/>
        <v>118.5</v>
      </c>
      <c r="P11" s="67">
        <v>7</v>
      </c>
    </row>
    <row r="12" spans="1:16" ht="15.75">
      <c r="A12" s="58" t="s">
        <v>34</v>
      </c>
      <c r="B12" s="68" t="s">
        <v>11</v>
      </c>
      <c r="C12" s="69">
        <f>(фамилия!B11+фамилия!B27+фамилия!B43+фамилия!B59+фамилия!B75+фамилия!B90+фамилия!B106+Лист2!B122)/8</f>
        <v>38.75</v>
      </c>
      <c r="D12" s="69">
        <f>(фамилия!C11+фамилия!C27+фамилия!C43+фамилия!C59+фамилия!C75+фамилия!C90+фамилия!C106+Лист2!C122)/8</f>
        <v>0</v>
      </c>
      <c r="E12" s="69">
        <f>(фамилия!D11+фамилия!D27+фамилия!D43+фамилия!D59+фамилия!D75+фамилия!D90+фамилия!D106+Лист2!D122)/8</f>
        <v>0</v>
      </c>
      <c r="F12" s="69">
        <f>(фамилия!E11+фамилия!E27+фамилия!E43+фамилия!E59+фамилия!E75+фамилия!E90+фамилия!E106+Лист2!E122)/8</f>
        <v>0</v>
      </c>
      <c r="G12" s="69">
        <f>(фамилия!F11+фамилия!F27+фамилия!F43+фамилия!F59+фамилия!F75+фамилия!F90+фамилия!F106+Лист2!F122)/8</f>
        <v>0</v>
      </c>
      <c r="H12" s="69">
        <f>(фамилия!G11+фамилия!G27+фамилия!G43+фамилия!G59+фамилия!G75+фамилия!G90+фамилия!G106+Лист2!G122)/8</f>
        <v>1.3125</v>
      </c>
      <c r="I12" s="69">
        <f>(фамилия!H11+фамилия!H27+фамилия!H43+фамилия!H59+фамилия!H75+фамилия!H90+фамилия!H106+Лист2!H122)/8</f>
        <v>1.1875</v>
      </c>
      <c r="J12" s="69">
        <f>(фамилия!I11+фамилия!I27+фамилия!I43+фамилия!I59+фамилия!I75+фамилия!I90+фамилия!I106+Лист2!I122)/8</f>
        <v>1.5</v>
      </c>
      <c r="K12" s="69">
        <f>(фамилия!J11+фамилия!J27+фамилия!J43+фамилия!J59+фамилия!J75+фамилия!J90+фамилия!J106+Лист2!J122)/8</f>
        <v>1.375</v>
      </c>
      <c r="L12" s="69">
        <f>(фамилия!K11+фамилия!K27+фамилия!K43+фамилия!K59+фамилия!K75+фамилия!K90+фамилия!K106+Лист2!K122)/8</f>
        <v>1.375</v>
      </c>
      <c r="M12" s="69">
        <f>(фамилия!L11+фамилия!L27+фамилия!L43+фамилия!L59+фамилия!L75+фамилия!L90+фамилия!L106+Лист2!L122)/8</f>
        <v>52.5</v>
      </c>
      <c r="N12" s="69">
        <f>(фамилия!M11+фамилия!M27+фамилия!M43+фамилия!M59+фамилия!M75+фамилия!M90+фамилия!M106+Лист2!M122)/8</f>
        <v>38.75</v>
      </c>
      <c r="O12" s="66">
        <f t="shared" si="0"/>
        <v>136.75</v>
      </c>
      <c r="P12" s="67">
        <v>5</v>
      </c>
    </row>
    <row r="13" spans="1:16" ht="15.75">
      <c r="A13" s="58" t="s">
        <v>36</v>
      </c>
      <c r="B13" s="68" t="s">
        <v>8</v>
      </c>
      <c r="C13" s="69">
        <f>(фамилия!B12+фамилия!B28+фамилия!B44+фамилия!B60+фамилия!B76+фамилия!B91+фамилия!B107+Лист2!B123)/8</f>
        <v>38.57142857142857</v>
      </c>
      <c r="D13" s="69">
        <f>(фамилия!C12+фамилия!C28+фамилия!C44+фамилия!C60+фамилия!C76+фамилия!C91+фамилия!C107+Лист2!C123)/8</f>
        <v>17.142857142857142</v>
      </c>
      <c r="E13" s="69">
        <f>(фамилия!D12+фамилия!D28+фамилия!D44+фамилия!D60+фамилия!D76+фамилия!D91+фамилия!D107+Лист2!D123)/8</f>
        <v>35</v>
      </c>
      <c r="F13" s="69">
        <f>(фамилия!E12+фамилия!E28+фамилия!E44+фамилия!E60+фамилия!E76+фамилия!E91+фамилия!E107+Лист2!E123)/8</f>
        <v>25.535714285714285</v>
      </c>
      <c r="G13" s="69">
        <f>(фамилия!F12+фамилия!F28+фамилия!F44+фамилия!F60+фамилия!F76+фамилия!F91+фамилия!F107+Лист2!F123)/8</f>
        <v>23.392857142857142</v>
      </c>
      <c r="H13" s="69">
        <f>(фамилия!G12+фамилия!G28+фамилия!G44+фамилия!G60+фамилия!G76+фамилия!G91+фамилия!G107+Лист2!G123)/8</f>
        <v>1.75</v>
      </c>
      <c r="I13" s="69">
        <f>(фамилия!H12+фамилия!H28+фамилия!H44+фамилия!H60+фамилия!H76+фамилия!H91+фамилия!H107+Лист2!H123)/8</f>
        <v>1.3214285714285714</v>
      </c>
      <c r="J13" s="69">
        <f>(фамилия!I12+фамилия!I28+фамилия!I44+фамилия!I60+фамилия!I76+фамилия!I91+фамилия!I107+Лист2!I123)/8</f>
        <v>1.6071428571428572</v>
      </c>
      <c r="K13" s="69">
        <f>(фамилия!J12+фамилия!J28+фамилия!J44+фамилия!J60+фамилия!J76+фамилия!J91+фамилия!J107+Лист2!J123)/8</f>
        <v>1.2857142857142858</v>
      </c>
      <c r="L13" s="69">
        <f>(фамилия!K12+фамилия!K28+фамилия!K44+фамилия!K60+фамилия!K76+фамилия!K91+фамилия!K107+Лист2!K123)/8</f>
        <v>1.5714285714285714</v>
      </c>
      <c r="M13" s="69">
        <f>(фамилия!L12+фамилия!L28+фамилия!L44+фамилия!L60+фамилия!L76+фамилия!L91+фамилия!L107+Лист2!L123)/8</f>
        <v>47.67857142857143</v>
      </c>
      <c r="N13" s="69">
        <f>(фамилия!M12+фамилия!M28+фамилия!M44+фамилия!M60+фамилия!M76+фамилия!M91+фамилия!M107+Лист2!M123)/8</f>
        <v>55.535714285714285</v>
      </c>
      <c r="O13" s="66">
        <f t="shared" si="0"/>
        <v>250.39285714285717</v>
      </c>
      <c r="P13" s="67">
        <v>2</v>
      </c>
    </row>
    <row r="14" spans="1:16" ht="15.75">
      <c r="A14" s="58" t="s">
        <v>40</v>
      </c>
      <c r="B14" s="68" t="s">
        <v>9</v>
      </c>
      <c r="C14" s="69">
        <f>(фамилия!B13+фамилия!B29+фамилия!B45+фамилия!B61+фамилия!B77+фамилия!B92+фамилия!B108+Лист2!B124)/8</f>
        <v>21.25</v>
      </c>
      <c r="D14" s="69">
        <f>(фамилия!C13+фамилия!C29+фамилия!C45+фамилия!C61+фамилия!C77+фамилия!C92+фамилия!C108+Лист2!C124)/8</f>
        <v>0</v>
      </c>
      <c r="E14" s="69">
        <f>(фамилия!D13+фамилия!D29+фамилия!D45+фамилия!D61+фамилия!D77+фамилия!D92+фамилия!D108+Лист2!D124)/8</f>
        <v>0</v>
      </c>
      <c r="F14" s="69">
        <f>(фамилия!E13+фамилия!E29+фамилия!E45+фамилия!E61+фамилия!E77+фамилия!E92+фамилия!E108+Лист2!E124)/8</f>
        <v>0</v>
      </c>
      <c r="G14" s="69">
        <f>(фамилия!F13+фамилия!F29+фамилия!F45+фамилия!F61+фамилия!F77+фамилия!F92+фамилия!F108+Лист2!F124)/8</f>
        <v>18.125</v>
      </c>
      <c r="H14" s="69">
        <f>(фамилия!G13+фамилия!G29+фамилия!G45+фамилия!G61+фамилия!G77+фамилия!G92+фамилия!G108+Лист2!G124)/8</f>
        <v>1.625</v>
      </c>
      <c r="I14" s="69">
        <f>(фамилия!H13+фамилия!H29+фамилия!H45+фамилия!H61+фамилия!H77+фамилия!H92+фамилия!H108+Лист2!H124)/8</f>
        <v>0.25</v>
      </c>
      <c r="J14" s="69">
        <f>(фамилия!I13+фамилия!I29+фамилия!I45+фамилия!I61+фамилия!I77+фамилия!I92+фамилия!I108+Лист2!I124)/8</f>
        <v>1.3125</v>
      </c>
      <c r="K14" s="69">
        <f>(фамилия!J13+фамилия!J29+фамилия!J45+фамилия!J61+фамилия!J77+фамилия!J92+фамилия!J108+Лист2!J124)/8</f>
        <v>0.25</v>
      </c>
      <c r="L14" s="69">
        <f>(фамилия!K13+фамилия!K29+фамилия!K45+фамилия!K61+фамилия!K77+фамилия!K92+фамилия!K108+Лист2!K124)/8</f>
        <v>1.25</v>
      </c>
      <c r="M14" s="69">
        <f>(фамилия!L13+фамилия!L29+фамилия!L45+фамилия!L61+фамилия!L77+фамилия!L92+фамилия!L108+Лист2!L124)/8</f>
        <v>0</v>
      </c>
      <c r="N14" s="69">
        <f>(фамилия!M13+фамилия!M29+фамилия!M45+фамилия!M61+фамилия!M77+фамилия!M92+фамилия!M108+Лист2!M124)/8</f>
        <v>51.25</v>
      </c>
      <c r="O14" s="66">
        <f t="shared" si="0"/>
        <v>95.3125</v>
      </c>
      <c r="P14" s="67">
        <f>RANK(O14,$O$6:$O$15)</f>
        <v>10</v>
      </c>
    </row>
    <row r="15" spans="1:16" ht="15.75">
      <c r="A15" s="58" t="s">
        <v>37</v>
      </c>
      <c r="B15" s="68" t="s">
        <v>25</v>
      </c>
      <c r="C15" s="69">
        <f>(фамилия!B14+фамилия!B30+фамилия!B46+фамилия!B62+фамилия!B78+фамилия!B93+фамилия!B109+Лист2!B125)/8</f>
        <v>40</v>
      </c>
      <c r="D15" s="69">
        <f>(фамилия!C14+фамилия!C30+фамилия!C46+фамилия!C62+фамилия!C78+фамилия!C93+фамилия!C109+Лист2!C125)/8</f>
        <v>12.142857142857142</v>
      </c>
      <c r="E15" s="69">
        <f>(фамилия!D14+фамилия!D30+фамилия!D46+фамилия!D62+фамилия!D78+фамилия!D93+фамилия!D109+Лист2!D125)/8</f>
        <v>42.14285714285714</v>
      </c>
      <c r="F15" s="69">
        <f>(фамилия!E14+фамилия!E30+фамилия!E46+фамилия!E62+фамилия!E78+фамилия!E93+фамилия!E109+Лист2!E125)/8</f>
        <v>24.017857142857142</v>
      </c>
      <c r="G15" s="69">
        <f>(фамилия!F14+фамилия!F30+фамилия!F46+фамилия!F62+фамилия!F78+фамилия!F93+фамилия!F109+Лист2!F125)/8</f>
        <v>25.107142857142858</v>
      </c>
      <c r="H15" s="69">
        <f>(фамилия!G14+фамилия!G30+фамилия!G46+фамилия!G62+фамилия!G78+фамилия!G93+фамилия!G109+Лист2!G125)/8</f>
        <v>1.75</v>
      </c>
      <c r="I15" s="69">
        <f>(фамилия!H14+фамилия!H30+фамилия!H46+фамилия!H62+фамилия!H78+фамилия!H93+фамилия!H109+Лист2!H125)/8</f>
        <v>1.7321428571428572</v>
      </c>
      <c r="J15" s="69">
        <f>(фамилия!I14+фамилия!I30+фамилия!I46+фамилия!I62+фамилия!I78+фамилия!I93+фамилия!I109+Лист2!I125)/8</f>
        <v>1.75</v>
      </c>
      <c r="K15" s="69">
        <f>(фамилия!J14+фамилия!J30+фамилия!J46+фамилия!J62+фамилия!J78+фамилия!J93+фамилия!J109+Лист2!J125)/8</f>
        <v>1.75</v>
      </c>
      <c r="L15" s="69">
        <f>(фамилия!K14+фамилия!K30+фамилия!K46+фамилия!K62+фамилия!K78+фамилия!K93+фамилия!K109+Лист2!K125)/8</f>
        <v>1.6071428571428572</v>
      </c>
      <c r="M15" s="69">
        <f>(фамилия!L14+фамилия!L30+фамилия!L46+фамилия!L62+фамилия!L78+фамилия!L93+фамилия!L109+Лист2!L125)/8</f>
        <v>39.10714285714286</v>
      </c>
      <c r="N15" s="69">
        <f>(фамилия!M14+фамилия!M30+фамилия!M46+фамилия!M62+фамилия!M78+фамилия!M93+фамилия!M109+Лист2!M125)/8</f>
        <v>61.42857142857143</v>
      </c>
      <c r="O15" s="66">
        <f t="shared" si="0"/>
        <v>252.53571428571428</v>
      </c>
      <c r="P15" s="67">
        <f>RANK(O15,$O$6:$O$15)</f>
        <v>1</v>
      </c>
    </row>
  </sheetData>
  <mergeCells count="2">
    <mergeCell ref="G3:L3"/>
    <mergeCell ref="O3:O4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shgpi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osokina</dc:creator>
  <cp:keywords/>
  <dc:description/>
  <cp:lastModifiedBy>trunova</cp:lastModifiedBy>
  <cp:lastPrinted>2008-04-01T06:22:06Z</cp:lastPrinted>
  <dcterms:created xsi:type="dcterms:W3CDTF">2006-03-03T04:04:09Z</dcterms:created>
  <dcterms:modified xsi:type="dcterms:W3CDTF">2008-04-04T08:44:29Z</dcterms:modified>
  <cp:category/>
  <cp:version/>
  <cp:contentType/>
  <cp:contentStatus/>
</cp:coreProperties>
</file>